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kstefanovic\Downloads\"/>
    </mc:Choice>
  </mc:AlternateContent>
  <xr:revisionPtr revIDLastSave="0" documentId="13_ncr:1_{5DCFD3A8-0E4B-4C75-B1D6-9AA60351251E}" xr6:coauthVersionLast="47" xr6:coauthVersionMax="47" xr10:uidLastSave="{00000000-0000-0000-0000-000000000000}"/>
  <bookViews>
    <workbookView xWindow="57480" yWindow="-120" windowWidth="29040" windowHeight="15720" activeTab="1" xr2:uid="{00000000-000D-0000-FFFF-FFFF00000000}"/>
  </bookViews>
  <sheets>
    <sheet name="DATA" sheetId="1" r:id="rId1"/>
    <sheet name="2023"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 l="1"/>
  <c r="E7" i="2"/>
  <c r="E5" i="2"/>
  <c r="E3" i="2"/>
  <c r="D362" i="1" a="1"/>
  <c r="D362" i="1" s="1"/>
  <c r="B362" i="1" a="1"/>
  <c r="B362" i="1" s="1"/>
  <c r="A362" i="1" a="1"/>
  <c r="A362" i="1" s="1"/>
  <c r="E360"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<sst xmlns="http://schemas.openxmlformats.org/spreadsheetml/2006/main" count="1477" uniqueCount="602">
  <si>
    <t>CATEGORIE</t>
  </si>
  <si>
    <t>PHD</t>
  </si>
  <si>
    <t>Applied PhD</t>
  </si>
  <si>
    <t>ULI4SUM: Rethinking urban light infrastructure for a sustainable urban mobility in the Brussels Capital Region</t>
  </si>
  <si>
    <t>UNIVERSITE CATHOLIQUE DE LOUVAIN</t>
  </si>
  <si>
    <t>MONTANT</t>
  </si>
  <si>
    <t>POWER: A Pilot study of Wellbeing and Resilience Building Training for transgender, non-binary, gender nonconforming and gender-fluid persons in Brussels Capital Region</t>
  </si>
  <si>
    <t>Vrije Universiteit Brussel</t>
  </si>
  <si>
    <t>RETS "Revealing the Senne: a hidden landmark in the historical center of Brussels"</t>
  </si>
  <si>
    <t>Perpetronext: L’électronique durable à portée de seconde main</t>
  </si>
  <si>
    <t>BFB</t>
  </si>
  <si>
    <t>Brains for Brussels</t>
  </si>
  <si>
    <t xml:space="preserve">SPINASH: Safety assessment of nanoParticules and IdentificatioN of bile acid biomarkers via the Adverse outcome pathway to prevent SteatoHepatitis 
</t>
  </si>
  <si>
    <t>LIMIT-JCAS: Pushing the Limits of Semiconductor Technologies for 6G
sub-Terahertz Enabled Joint Communication and Sensing
Networks</t>
  </si>
  <si>
    <t xml:space="preserve">Cathena - Cancer theragnostic nanoplatform: Development of a theragnostic nanoplatform for cancer diagnostic and therapy with photoacoustic imaging, photothermia and selective delivery of anticancer peptides </t>
  </si>
  <si>
    <t>UNIVERSITE LIBRE DE BRUXELLES</t>
  </si>
  <si>
    <t>GIS</t>
  </si>
  <si>
    <t>Circular innovation: reuse and recycle</t>
  </si>
  <si>
    <t>Utilisation de copeaux de rabotage de Fagus sylvatica pour la fabrication d’éléments de mobilier intégrant le mycélium de Ganoderma pfeifferi</t>
  </si>
  <si>
    <t>Sonian Wood Coop</t>
  </si>
  <si>
    <t>Development of transparent bio-composite based on cellulose waste streams</t>
  </si>
  <si>
    <t>VIRENTI</t>
  </si>
  <si>
    <t xml:space="preserve">F.R.U Entreprises pour Filières de Réemploi et d’Upcycling à destination des entreprises </t>
  </si>
  <si>
    <t>RECYCLART</t>
  </si>
  <si>
    <t>RE - STONE</t>
  </si>
  <si>
    <t>RTRDC</t>
  </si>
  <si>
    <t>Re-use, recycle BruXylo Secare</t>
  </si>
  <si>
    <t>MCB ATELIER</t>
  </si>
  <si>
    <t>Création d’un nouveau eco-matriau produit en gomme recyclé.</t>
  </si>
  <si>
    <t>BEL ALBATROS</t>
  </si>
  <si>
    <t>COCEPF</t>
  </si>
  <si>
    <t>Co-creation</t>
  </si>
  <si>
    <t>Archisols: Archives des sols</t>
  </si>
  <si>
    <t>Urban.Brussels (Bruxelles Urbanisme et Patrimoine)</t>
  </si>
  <si>
    <t>Archives générales du Royaume et</t>
  </si>
  <si>
    <t>COOPCITY</t>
  </si>
  <si>
    <t>Coopcity Checks</t>
  </si>
  <si>
    <t>Accompagnement au développement d'un nouveau modèle économique et d'une gouvernance participative</t>
  </si>
  <si>
    <t>Epi St.Gilles</t>
  </si>
  <si>
    <t>Co-construction d'un modèle économique alternatif, en questionnant la vision et valeurs de la coopérative en lien avec ce modèle et en expérimentant une gouvernance partagée et pratiques collaboratives</t>
  </si>
  <si>
    <t xml:space="preserve">La Coopérative du Chant des Cailles </t>
  </si>
  <si>
    <t>Développement d'un modèle économique alternatif et modélisation du projet d'entreprise coopérative à partir des besoins des usagers</t>
  </si>
  <si>
    <t xml:space="preserve">Wachibouzouk </t>
  </si>
  <si>
    <t>Accompagnement au développement, prototypage, test, fabrication et distributions de produits socialement innovants</t>
  </si>
  <si>
    <t>Marypup</t>
  </si>
  <si>
    <t>Evolution de la gouvernance participative et actualisation de la stratégie et organisation du travail dans un contexte de (re-)structuration de l'institution en raison de son accroissement, de la diversification de ses actions, et de la diversification de ses sources de financement</t>
  </si>
  <si>
    <t>Les Pissenlits</t>
  </si>
  <si>
    <t>Construction du modèle économique, définition de la stratégie financière et de communication, organisation de la gouvernance</t>
  </si>
  <si>
    <t>9m²</t>
  </si>
  <si>
    <t>Evaluation d'impact social</t>
  </si>
  <si>
    <t>Déclic en PerspectivES</t>
  </si>
  <si>
    <t>Evaluation d'impact social et analyse de possibles nouvelles filières d'approvisionnement</t>
  </si>
  <si>
    <t>Les Capucines</t>
  </si>
  <si>
    <t>Gouvernance collaborative et organisation interne</t>
  </si>
  <si>
    <t>La Zinne</t>
  </si>
  <si>
    <t>Modèle économique alternatif et gouvernance collaborative</t>
  </si>
  <si>
    <t>CPAS de Berchem-Sainte-Agathe</t>
  </si>
  <si>
    <t>Accompagnement à la structuration des relations contractuelles avec les parties prenantes sur base des valeurs et dans le but de construire un modèle économique collaboratif</t>
  </si>
  <si>
    <t>ZERO.BRUSSELS</t>
  </si>
  <si>
    <t>Accompagnement à la création de la coopérative dans ses enjeux de gouvernance et de modèle économique</t>
  </si>
  <si>
    <t>La Ferme du Chaudron</t>
  </si>
  <si>
    <t xml:space="preserve">Valider le besoin social et la pertinence de la création d’un service de réponses aux questions des parents, pour ensuite définir les modalités pratiques de la mise en place d’un tel service(y compris les impacts sur l’organisation interne) </t>
  </si>
  <si>
    <t>Ligue des Familles</t>
  </si>
  <si>
    <t>Accompagnement à la création d'une coopérative "TalentCoop" visant à permettre à des personnes en séjour irrégulier de bénéficier d'une formation professionnelle, d'un travail et d'un accompagnement social</t>
  </si>
  <si>
    <t>SAAMO</t>
  </si>
  <si>
    <t>Comité des Sages</t>
  </si>
  <si>
    <t>Labolobo asbl</t>
  </si>
  <si>
    <t>Accompagnement à l'évaluation de la pertinence de créer une coopérative, à la construction du modèle économique et d'une gouvernance participative pour un habitat intergénérationnel</t>
  </si>
  <si>
    <t>CABASA</t>
  </si>
  <si>
    <t>Définition de la stratégie d'entreprise, élaboration du modèle économique (sur base de scénarios et technique de prototypage) et développement de la stratégie partenariale</t>
  </si>
  <si>
    <t>SAM le réseau des aidants</t>
  </si>
  <si>
    <t xml:space="preserve">Co-construction d'un modèle économique alternatif basé sur la mutualisation de ressources avec processus de validation du prototype et évaluation de l'impact sur la gouvernance </t>
  </si>
  <si>
    <t>COBEA COOP</t>
  </si>
  <si>
    <t>Développement d’un modèle économique alternatif, de pratiques
collaboratives impliquant les travailleurs et d’une gouvernance participative</t>
  </si>
  <si>
    <t>LA FONDERIE</t>
  </si>
  <si>
    <t>Construction et mise en oeuvre d'un mode de gouvernance participative</t>
  </si>
  <si>
    <t>Coopérative d'Etudes et Recherches Urbaines (ERU)</t>
  </si>
  <si>
    <t>EU-DUT</t>
  </si>
  <si>
    <t>European Projects</t>
  </si>
  <si>
    <t>FORTHCOMING – FOsteRing THe City Of proximity through Maas INteGration</t>
  </si>
  <si>
    <t>Eurocities</t>
  </si>
  <si>
    <t>DREAMS - Driving Equitable and Accessible 15 Minute Neighbourhood Transformations</t>
  </si>
  <si>
    <t>Mpact</t>
  </si>
  <si>
    <t>CITWIN : A generic digital twin framework to foster sustainable mobility in the 15mC</t>
  </si>
  <si>
    <t>FEDERATION EUROPEENNE DES CYCLISTES</t>
  </si>
  <si>
    <t xml:space="preserve">GREEN-INC: GRowing Effective &amp; Equitable Nature-based Solutions through INClusive Climate Actions </t>
  </si>
  <si>
    <t>ETATS GÉNÉRAUX DE LEAU À BRUXELLES</t>
  </si>
  <si>
    <t>EU-KDT/ECSEL</t>
  </si>
  <si>
    <t>EcoMobility: Intelligent, Safe and secure connected Electrical Mobility solutions: Towards
European Green Deal and Seamless Mobility</t>
  </si>
  <si>
    <t>Lumency</t>
  </si>
  <si>
    <t>BRIGHTER: BReakthrough In micro-bolometer imaging</t>
  </si>
  <si>
    <t>MACQ</t>
  </si>
  <si>
    <t>European ECOsystem for greeN Electronic</t>
  </si>
  <si>
    <t xml:space="preserve">14ACMOS 14 Angstrom CMOS Electronics Components &amp; Systems, Process Technology, Equipment, Materials and Manufacturing </t>
  </si>
  <si>
    <t>Cadence Design Systems Belgium</t>
  </si>
  <si>
    <t>EU</t>
  </si>
  <si>
    <t>StreetForum - Transforming streets into accessible urban oases through consensus building with digital and analogue tools</t>
  </si>
  <si>
    <t>Cultureghem VZW</t>
  </si>
  <si>
    <t>FST</t>
  </si>
  <si>
    <t>Feasability Studies</t>
  </si>
  <si>
    <t>WonderWalls : Make home renovation easy</t>
  </si>
  <si>
    <t>WONDERWALLS</t>
  </si>
  <si>
    <t>Vers l'automatisation flexible et performante du processus de couture - étude sur les paramètres de précision et de vitesse</t>
  </si>
  <si>
    <t>HASTAKE CORP</t>
  </si>
  <si>
    <t>ILSF</t>
  </si>
  <si>
    <t>I Love Science Festival</t>
  </si>
  <si>
    <t>Cap Sciences Village</t>
  </si>
  <si>
    <t>CAP SCIENCES ESPACE WALLONIE-BRUXEL</t>
  </si>
  <si>
    <t>Crypto escape room 2.0</t>
  </si>
  <si>
    <t>Au secours !</t>
  </si>
  <si>
    <t>MUSEE DE LA MEDECINE</t>
  </si>
  <si>
    <t>Instant urban climate modelling with AI / Instant stadsklimaatmodel met AI</t>
  </si>
  <si>
    <t>Science Worlds</t>
  </si>
  <si>
    <t>Jeunesses scientifiques de Belgique</t>
  </si>
  <si>
    <t>ExploRatio - Perspectives &amp; Dialogue</t>
  </si>
  <si>
    <t>Odisee</t>
  </si>
  <si>
    <t>Acoustic Painting</t>
  </si>
  <si>
    <t>L U M I N A L SPACE</t>
  </si>
  <si>
    <t>Fabrique et expérimente</t>
  </si>
  <si>
    <t>Découvrons les micro-organismes</t>
  </si>
  <si>
    <t>#Science @XperiLAB.be®</t>
  </si>
  <si>
    <t>Fondation Entreprise / institut</t>
  </si>
  <si>
    <t>The Mr Bin Project: Innover la gestion des déchets grâce à l'IA et aux sciences de la décision</t>
  </si>
  <si>
    <t>INTERNATIONAL CENTER FOR EVIDENCE-</t>
  </si>
  <si>
    <t>Eet je sterk met peulvruchten!</t>
  </si>
  <si>
    <t>Erasmushogeschool Brussel</t>
  </si>
  <si>
    <t>Crée ta vidéo scientifique avec Khan Academy et Les Questionautes</t>
  </si>
  <si>
    <t>BIBLIOTHEQUES SANS FRONTIERES BELGI</t>
  </si>
  <si>
    <t>Bruxelles a le nez dans les étoiles</t>
  </si>
  <si>
    <t>DAILY SCIENCE</t>
  </si>
  <si>
    <t>Robots &amp; artificiële intelligentie</t>
  </si>
  <si>
    <t>ExploreScience@ULB</t>
  </si>
  <si>
    <t>Sauver les océans grâce aux robots !</t>
  </si>
  <si>
    <t>LEARNING TOOLS 21C</t>
  </si>
  <si>
    <t>KEOEEIT – Simulateur d’Aurores boréales</t>
  </si>
  <si>
    <t>PALAIS DES BEAUX-ARTS</t>
  </si>
  <si>
    <t>La tête dans les étoiles</t>
  </si>
  <si>
    <t>OBSERVATOIRE ROYAL DE BELGIQUE</t>
  </si>
  <si>
    <t>Reportages et spectacles scientifiques interactifs : Science Up ! et On Se Poêle !</t>
  </si>
  <si>
    <t>Vulgaire Lab</t>
  </si>
  <si>
    <t>CSI: Wie is de dader?</t>
  </si>
  <si>
    <t>My Dream Theater</t>
  </si>
  <si>
    <t>TIC TAC LAB</t>
  </si>
  <si>
    <t xml:space="preserve">Discover what light can tell about you 
</t>
  </si>
  <si>
    <t>Robotics4all</t>
  </si>
  <si>
    <t>Codenplay</t>
  </si>
  <si>
    <t>La chimie en action</t>
  </si>
  <si>
    <t>REDI International</t>
  </si>
  <si>
    <t>Colibricks: la volière numérique</t>
  </si>
  <si>
    <t>FACTUM LAB</t>
  </si>
  <si>
    <t>Bouw een waterraket: de tweede wet in actie!</t>
  </si>
  <si>
    <t>Réalise ton film d’animation !</t>
  </si>
  <si>
    <t>NIGHTHAWKS</t>
  </si>
  <si>
    <t>Scientastic Chez Soi et Voitures Autonomes</t>
  </si>
  <si>
    <t>Musée Scientastic Museum</t>
  </si>
  <si>
    <t>Spelen en leren - Techniek en mechanica in 3D met Prof Heliwi</t>
  </si>
  <si>
    <t>MD MANAGEMENT</t>
  </si>
  <si>
    <t>STEMinist – textile et technologie</t>
  </si>
  <si>
    <t>GREEN FABRIQUE</t>
  </si>
  <si>
    <t>ILSF-VISIT</t>
  </si>
  <si>
    <t>I Love Science Festival 2023</t>
  </si>
  <si>
    <t>visit.brussels</t>
  </si>
  <si>
    <t>IPCEI</t>
  </si>
  <si>
    <t>Important Projects of Common European Interest</t>
  </si>
  <si>
    <t>Small foot: Combined development of a solvent-less LIB electrode(s) fabrication process with a small environmental footprint</t>
  </si>
  <si>
    <t>SOLVAY</t>
  </si>
  <si>
    <t>IVO</t>
  </si>
  <si>
    <t>Innovation Voucher</t>
  </si>
  <si>
    <t>Etude d'antériorité probiotiques au niveau pulmonaire</t>
  </si>
  <si>
    <t>Bontemps, Richard</t>
  </si>
  <si>
    <t>Totem - intellgent bicycle storage (phase 3 - optimisation du prototype)</t>
  </si>
  <si>
    <t>ExentriQ</t>
  </si>
  <si>
    <t>Développement d’une nouvelle technologie de plancher bois-béton circulaire</t>
  </si>
  <si>
    <t>COMPASS ENGINEERING</t>
  </si>
  <si>
    <t>Etude de brevetabilité sur le traitement du burn-out par la RV</t>
  </si>
  <si>
    <t>Melimpus</t>
  </si>
  <si>
    <t>Virtual Preparation – Automatic parametrization</t>
  </si>
  <si>
    <t>DENTAL DESIGN</t>
  </si>
  <si>
    <t>Feasibility study of data sharing frameworks and ledger technologies and R&amp;D roadmap for the Evoluno digital platform</t>
  </si>
  <si>
    <t>EVOLUNO</t>
  </si>
  <si>
    <t>Feasibility study, design of architecture and R&amp;D roadmap for the Ask Nestor digital service</t>
  </si>
  <si>
    <t>SAVVIVA LIFESTYLE MANAGEMENT</t>
  </si>
  <si>
    <t>PLA fiber and yarn characterization and ageing</t>
  </si>
  <si>
    <t>NOOSA</t>
  </si>
  <si>
    <t>Ullys</t>
  </si>
  <si>
    <t>ULLYS</t>
  </si>
  <si>
    <t>Analyse comparative pain vs. malt d'orge en brassin</t>
  </si>
  <si>
    <t>No Waste Republic</t>
  </si>
  <si>
    <t>OXON2 - MEB/TEM</t>
  </si>
  <si>
    <t>THE FUEL MATRIX EUROPE</t>
  </si>
  <si>
    <t>Cryogénie jambe de cheval</t>
  </si>
  <si>
    <t>Intellectual property study</t>
  </si>
  <si>
    <t>SIRONA TECHNOLOGIES</t>
  </si>
  <si>
    <t>Développement d'un tire-lait connecté nouvelle génération</t>
  </si>
  <si>
    <t>BEFEMTECH</t>
  </si>
  <si>
    <t>Composteur d'intérieur</t>
  </si>
  <si>
    <t>GREENZY</t>
  </si>
  <si>
    <t>Pour un meilleur suivi de la santé</t>
  </si>
  <si>
    <t>SIRIUS</t>
  </si>
  <si>
    <t>VOORDE CYCLES</t>
  </si>
  <si>
    <t>Stock, Jean-Philippe</t>
  </si>
  <si>
    <t>Bumpy, le coussin Bruxellois</t>
  </si>
  <si>
    <t>2BLOX</t>
  </si>
  <si>
    <t>Testen op nieuwe gegoten knooppunten</t>
  </si>
  <si>
    <t>KONLIGO</t>
  </si>
  <si>
    <t>SPRAY</t>
  </si>
  <si>
    <t>Thiéry, Octavian</t>
  </si>
  <si>
    <t>Conception du système de retour ballon ”RBS XTRA BUCKET”</t>
  </si>
  <si>
    <t>Nagapin, Patrick</t>
  </si>
  <si>
    <t>R&amp;D planning for a VR based solution with real-time stress feedback</t>
  </si>
  <si>
    <t>Hardware V2</t>
  </si>
  <si>
    <t>SPARKLAB</t>
  </si>
  <si>
    <t>L-Grid</t>
  </si>
  <si>
    <t>TEKONOVA</t>
  </si>
  <si>
    <t>PerMateria</t>
  </si>
  <si>
    <t>PERMAFUNGI</t>
  </si>
  <si>
    <t xml:space="preserve">Octrooieerbaarheidsanalyse batterijmodule
</t>
  </si>
  <si>
    <t>Octave</t>
  </si>
  <si>
    <t>Hopcrete (Bree-eik)</t>
  </si>
  <si>
    <t>BC MATERIALS</t>
  </si>
  <si>
    <t>ISA</t>
  </si>
  <si>
    <t>Innovative Starters Award</t>
  </si>
  <si>
    <t>Wanit - B-ONE</t>
  </si>
  <si>
    <t>WANIT</t>
  </si>
  <si>
    <t>Befemtech</t>
  </si>
  <si>
    <t>MESG: Materiality of ESG Company Events
based on a Knowledge Graph Infrastructure</t>
  </si>
  <si>
    <t>Sentometrics</t>
  </si>
  <si>
    <t>JRDIC</t>
  </si>
  <si>
    <t>Joint R&amp;D Call</t>
  </si>
  <si>
    <t>"DISTILL: “DIgital twin in Support of susTaInabLe and resiLient energy systems"</t>
  </si>
  <si>
    <t>TRACTEBEL ENGINEERING</t>
  </si>
  <si>
    <t>Sirris</t>
  </si>
  <si>
    <t>Mined2Rewind</t>
  </si>
  <si>
    <t>Buildwise (CSTC)</t>
  </si>
  <si>
    <t>Democo</t>
  </si>
  <si>
    <t>S_MONHUMA: SMART MONITORING OF HUMIDITY IN CONSTRUCTION MATERIALS</t>
  </si>
  <si>
    <t>LiiA TECHNOLOGIES</t>
  </si>
  <si>
    <t>ENTREPRISES MIOT ET BRESCIANI</t>
  </si>
  <si>
    <t>PREMAi Predictive maintenance: bridging the gap between BMS &amp; operations for more sustainable buildings</t>
  </si>
  <si>
    <t>VMA BE.MAINTENANCE</t>
  </si>
  <si>
    <t>S-MonHuMa: Smart Monitoring of Humidity in Materials</t>
  </si>
  <si>
    <t>Predictive maintenance: bridging the gap between BMS &amp; operations for more sustainable buildings</t>
  </si>
  <si>
    <t xml:space="preserve">Latrogenic uterine injury in young cancer survivors: development of a 3D in vitro model to investigate damage mechanisms and develop novel therapeutic strategies
</t>
  </si>
  <si>
    <t>GIAL / i-City</t>
  </si>
  <si>
    <t>COPD-PROMPT - Towards Data Driven Precision Medicine in Chronic Obstructive Pulmonary Disease</t>
  </si>
  <si>
    <t>ESPERITY</t>
  </si>
  <si>
    <t>FROSCT - Freezing of Reliable Oocytes after Screening with AI for women awaiting Cancer treatment</t>
  </si>
  <si>
    <t>Translate-AD: Translating Alzheimer’s molecular biology of cognitive decline to improve diagnostics and
therapeutics</t>
  </si>
  <si>
    <t xml:space="preserve">Exercise as an innovative therapy for adolescents with mental disorders
</t>
  </si>
  <si>
    <t>EPSYLON</t>
  </si>
  <si>
    <t xml:space="preserve">Genome4Heart - Genomics for vulnerable patients with rare cardiovascular disorders </t>
  </si>
  <si>
    <t>Fair Genomics</t>
  </si>
  <si>
    <t>AI WONDER: Wound Classification and treatment recommendation system in a transmural setting</t>
  </si>
  <si>
    <t>The APPetite - The development of an app-based lifestyle intervention to tackle pain, inflammation and gut microbiome disturbances in patients with chronic low back pain</t>
  </si>
  <si>
    <t>NUTRONOMICS</t>
  </si>
  <si>
    <t>KitCo: Kitting Construction</t>
  </si>
  <si>
    <t>SHIPIT MULTIMODAL LOGISTICS</t>
  </si>
  <si>
    <t>Mine2Rewind</t>
  </si>
  <si>
    <t>Digital twin in support of sustainable and resilient energy systems</t>
  </si>
  <si>
    <t>PAT</t>
  </si>
  <si>
    <t>Patent</t>
  </si>
  <si>
    <t>Method for 3D reconstruction</t>
  </si>
  <si>
    <t>VoxelSensors</t>
  </si>
  <si>
    <t>Optical sensing system for line scanning</t>
  </si>
  <si>
    <t>Optical system for eye tracking</t>
  </si>
  <si>
    <t>Foot Prosthesis Cover And Method For Designing Such Cover</t>
  </si>
  <si>
    <t>Axiles Bionics</t>
  </si>
  <si>
    <t>Batterijmodulehouder</t>
  </si>
  <si>
    <t>A folding bicycle frame</t>
  </si>
  <si>
    <t>AHOOGA</t>
  </si>
  <si>
    <t>Arceau de sécurité pivotant destiné à protéger les passagers d’un véhicule</t>
  </si>
  <si>
    <t>Bike43</t>
  </si>
  <si>
    <t>Scalable semantic segmentation</t>
  </si>
  <si>
    <t>Virtual reality system for treating burnout</t>
  </si>
  <si>
    <t>An uncertainty-driven detection System for Prosthetic, Orthosis or Artificial Limbs</t>
  </si>
  <si>
    <t>An Intelligent Adaptive Control System for Prosthetic, Orthosis or Artificial Limbs</t>
  </si>
  <si>
    <t>Efficient image sensing system</t>
  </si>
  <si>
    <t>Field folding optical sensing system</t>
  </si>
  <si>
    <t>POB</t>
  </si>
  <si>
    <t>Proof of Business</t>
  </si>
  <si>
    <t>Bread Beer Project</t>
  </si>
  <si>
    <t>Burnout, bring people back to work</t>
  </si>
  <si>
    <t>POC</t>
  </si>
  <si>
    <t>Proof of Concept</t>
  </si>
  <si>
    <t>PoC EDICO - Traiter les conflits de valeur dans les organisations et accompagner les différents acteurs (travailleurs, managers, autres parties prenantes)</t>
  </si>
  <si>
    <t>MBoost - Pallier la dyslexie d’origine visuelle grâce à un filtre maximisant l’activité des neurones magnocellulaires</t>
  </si>
  <si>
    <t>ANTIDOTE: SLIT-ROBO Library screening and hit validation for pancreatic cancer</t>
  </si>
  <si>
    <t>AEON - Developing unique chemical formulations based on Applied, Extremophile inspired, Open science following Noble ethics</t>
  </si>
  <si>
    <t>PROOFER: Phage based pRotein cOatings for inhibiting biOfilm-related inFections on mEdical implant mateRial.</t>
  </si>
  <si>
    <t>PRB</t>
  </si>
  <si>
    <t>Prospective Research Brussels</t>
  </si>
  <si>
    <t>FOREVER - Soignes 2050 : explorer les futurs possibles pour une forêt résiliente au service de tous les
Bruxellois</t>
  </si>
  <si>
    <t xml:space="preserve">BrusselsFood 2050: Quels scénarios pour quel approvisionnement : réflexions prospectives pour progresser vers un approvisionnement durable de la RBC à l’horizon 2050 </t>
  </si>
  <si>
    <t>KATHOLIEKE UNIVERSITEIT TE LEUVEN</t>
  </si>
  <si>
    <t>ATLAS: Scenarios to rewrite precarious citizenship in Brussels through opening up access to
housing and social infrastructure</t>
  </si>
  <si>
    <t>AutoBloc: Etude quantitative et qualitative des blocages aux changements des pratiques de mobilité en région de Bruxelles-Capitale</t>
  </si>
  <si>
    <t>UNIVERSITÉ SAINT-LOUIS - BRUXELLES</t>
  </si>
  <si>
    <t>PYSI</t>
  </si>
  <si>
    <t>Prove Your Social Innovation</t>
  </si>
  <si>
    <t>levv Prescaling Validation</t>
  </si>
  <si>
    <t xml:space="preserve">Precious Fibers
</t>
  </si>
  <si>
    <t>brupower : du partage d’énergie vers la fourniture citoyenne, locale et renouvelable à Bruxelles</t>
  </si>
  <si>
    <t>Brupower</t>
  </si>
  <si>
    <t>Café-laverie social | Installation d’un café-laverie dans les anciennes cliniques Sainte-Anne en cours de rénovation par Raphaël asbl à Anderlecht</t>
  </si>
  <si>
    <t>PLOUF</t>
  </si>
  <si>
    <t>An Employers’ Grouping for the Cultural Sector - Feasibility Study</t>
  </si>
  <si>
    <t>Empowork Culture</t>
  </si>
  <si>
    <t>Test d’activité agricole en îlot</t>
  </si>
  <si>
    <t>LE DEBUT DES HARICOTS</t>
  </si>
  <si>
    <t>Pour une approche interdisciplinaire de l’asile</t>
  </si>
  <si>
    <t>Nansen</t>
  </si>
  <si>
    <t>Accompagnement des propriétaires de bâtiments vides à les transformer en hub d’hébergement d’urgence</t>
  </si>
  <si>
    <t>COMMUNA</t>
  </si>
  <si>
    <t>Réinsertion professionnelle de personnes avec un passé judiciaire</t>
  </si>
  <si>
    <t>Unago</t>
  </si>
  <si>
    <t xml:space="preserve">La Mutu </t>
  </si>
  <si>
    <t>COLLECTIV-A</t>
  </si>
  <si>
    <t>Mama (Marolles &amp; Mazette)</t>
  </si>
  <si>
    <t>Mazette</t>
  </si>
  <si>
    <t>Engager et soutenir : Création d’un atelier vélo doublé d’un programme de soutien à l’emploi</t>
  </si>
  <si>
    <t>D.U.N.E. - DEPANNAGES D'URGENCES DE</t>
  </si>
  <si>
    <t>SideGeek: An inclusive recruitment pipeline</t>
  </si>
  <si>
    <t>MOLENGEEK</t>
  </si>
  <si>
    <t>La P.E.R.C.H.E. (Projections Et Rencontres pour Cinéphiles en situation de Handicap ou d’Empêchement)</t>
  </si>
  <si>
    <t xml:space="preserve">CinéCité </t>
  </si>
  <si>
    <t>Making pension money serve social and sustainable real estate</t>
  </si>
  <si>
    <t>Pensions for Change</t>
  </si>
  <si>
    <t>RDI</t>
  </si>
  <si>
    <t>R&amp;D Projects</t>
  </si>
  <si>
    <t>HARPO : Human-centered Application for the Resource and Productivity Optimization of buildings</t>
  </si>
  <si>
    <t>Cit BLATON</t>
  </si>
  <si>
    <t>KABANDY</t>
  </si>
  <si>
    <t>FireBIM - for fire safety engineering using Building Information Modelling</t>
  </si>
  <si>
    <t>ASSAR ARCHITECTS</t>
  </si>
  <si>
    <t>COnception d’un Radar de FOUle - CORFOU</t>
  </si>
  <si>
    <t>Hybrid Working Space</t>
  </si>
  <si>
    <t>THE FRIDGE</t>
  </si>
  <si>
    <t>T’EASY. Testicular Sperm Extraction (TESE) AI Model</t>
  </si>
  <si>
    <t>UZ BRUSSEL</t>
  </si>
  <si>
    <t>Automated ESG event detection with time-based clustering continuously learning from platform interaction</t>
  </si>
  <si>
    <t>WEQUITY</t>
  </si>
  <si>
    <t>Automatic Assessment for Image Quality</t>
  </si>
  <si>
    <t>The Photo Academy</t>
  </si>
  <si>
    <t>SENSIFAI</t>
  </si>
  <si>
    <t>SAfETe: Swift Access for Emergency Triage/Treatment e-strategy</t>
  </si>
  <si>
    <t>Digita</t>
  </si>
  <si>
    <t>Développement d’un vélo électrique compact long-tail</t>
  </si>
  <si>
    <t>Deliver actionable Cyber Security Intelligence through a Client Portal powered by Artificial Intelligence (AI)</t>
  </si>
  <si>
    <t>NVISO</t>
  </si>
  <si>
    <t>SQXL: State-of-the-art lifecycle performance management platform for the renewable energy industry</t>
  </si>
  <si>
    <t>3E</t>
  </si>
  <si>
    <t>Feed and food dedicated filamentous fungi biomass production using a sustainable submerged fermentation process with enriched oxygen supply recovered from the hydrogen industry</t>
  </si>
  <si>
    <t>MAASH</t>
  </si>
  <si>
    <t>RINGTWICE-LAB: Enhancing two-sided marketplace efficiency through Living Lab Experimentation</t>
  </si>
  <si>
    <t>LISTMINUT</t>
  </si>
  <si>
    <t>Création d’un outil intelligent de classification automatique et de recommandation évolutive du contenu Cullen</t>
  </si>
  <si>
    <t>CULLEN INTERNATIONAL</t>
  </si>
  <si>
    <t>LC2 ou LeakageCurrentLifeCheck</t>
  </si>
  <si>
    <t>ERTMS SOLUTIONS</t>
  </si>
  <si>
    <t>The weave.ly design-to-code platform</t>
  </si>
  <si>
    <t>WEAVE.LY</t>
  </si>
  <si>
    <t>New Replacement Policy Considering Environment Sustainability (NRPCES)</t>
  </si>
  <si>
    <t>B.A.G. BOARD ACTIVE GOVERNANCE</t>
  </si>
  <si>
    <t>GOVRN</t>
  </si>
  <si>
    <t>TASTI: Application-TAilored SynThetic Image generation</t>
  </si>
  <si>
    <t>Discovery of Aurora-rFSH (recombinant Follicle Stimulating Hormone) tests</t>
  </si>
  <si>
    <t>Fertiga</t>
  </si>
  <si>
    <t xml:space="preserve">SHARCS: Selective sHARing of a Credited Solid pod data </t>
  </si>
  <si>
    <t>RANDSTAD GROUP BELGIUM</t>
  </si>
  <si>
    <t>MECON Multi-Access Edge Computing (MEC) over NTN for beyond 5G &amp; 6G</t>
  </si>
  <si>
    <t>NEXAT</t>
  </si>
  <si>
    <t>COMPOST - mechanically recycling thermoplastic Composite OverMoulded Part prOduction Scraps
inTo new parts</t>
  </si>
  <si>
    <t>SINTRA - Security of Critical Infrastructure by Multi-Modal Dynamic Sensing and AI</t>
  </si>
  <si>
    <t>SmartWeld: Smart welding of sustainable composites for medical applications</t>
  </si>
  <si>
    <t>Green Label Acetate Salt (GLAS)</t>
  </si>
  <si>
    <t>GALACTIC</t>
  </si>
  <si>
    <t>PR-INTERFACES</t>
  </si>
  <si>
    <t>Regional Projects</t>
  </si>
  <si>
    <t>Versterking van impact van praktijkgericht wetenschappelijk onderzoek in BHG</t>
  </si>
  <si>
    <t>SYNHERA RBC – 2023-2025</t>
  </si>
  <si>
    <t>SYNHERA</t>
  </si>
  <si>
    <t>PR-BS-BSI</t>
  </si>
  <si>
    <t xml:space="preserve">Brussels Studies </t>
  </si>
  <si>
    <t>PR-FARI</t>
  </si>
  <si>
    <t>LASO HospitaL-centric AI Selection and Operationalisation blueprint approach</t>
  </si>
  <si>
    <t>SAGACIFY</t>
  </si>
  <si>
    <t xml:space="preserve">COOMEP - Coordination mechanisms for the sharing of energy through proxies: from the user to general guidelines </t>
  </si>
  <si>
    <t>BrickieBots 2.0</t>
  </si>
  <si>
    <t>BESIX</t>
  </si>
  <si>
    <t>STEM</t>
  </si>
  <si>
    <t>Science Promotion</t>
  </si>
  <si>
    <t>Olympiades de Biologie Chimie Physique</t>
  </si>
  <si>
    <t>ASSOCIATION DES PROFESSEURS DE BIOL</t>
  </si>
  <si>
    <t>Nieuwe samenwerkingen rond STEM-sensibilisering voor +500 kwetsbare jongeren</t>
  </si>
  <si>
    <t>TOEKOMSTATELIERDELAVENIR</t>
  </si>
  <si>
    <t>Eerste fase van de uitrol van de Special HERA Award Brussels for Future Generations naar Nederlandstalige instellingen - sensibiliseren en aanmoedigen van onderzoek en innovatie in 360° met het oog op de duurzame ontwikkeling van Brussel en zijn inwoners</t>
  </si>
  <si>
    <t>FONDATION POUR LES GENERATIONS FUTU</t>
  </si>
  <si>
    <t xml:space="preserve">Family S.T.E.M. </t>
  </si>
  <si>
    <t>STARTPROjecten</t>
  </si>
  <si>
    <t>Ateliers découverte de la robotique</t>
  </si>
  <si>
    <t>BeMUSEUM conférence 2022 : Musées en période de turbulence</t>
  </si>
  <si>
    <t>BeMuseum</t>
  </si>
  <si>
    <t>Faire exister la langue de scolarisation dans les leçons de sciences, en classes fondamentales : suite de la recherche</t>
  </si>
  <si>
    <t>HYPOTHESE</t>
  </si>
  <si>
    <t>Fablab’ke et Fabwest : STEAM pour toutes et tous</t>
  </si>
  <si>
    <t>COMMUNE DE MOLENBEEK-SAINT-JEAN</t>
  </si>
  <si>
    <t>Bruxelles, des croquettes et de la science avec le Chat Sceptique</t>
  </si>
  <si>
    <t>T'énerve pas, c'est scientifique !</t>
  </si>
  <si>
    <t>E S P A C E &amp; VOUS</t>
  </si>
  <si>
    <t>Développement de la plateforme d'enseignement CliPeDia pour les 12-18 ans</t>
  </si>
  <si>
    <t>CliPeDia</t>
  </si>
  <si>
    <t>STEM-RTBF</t>
  </si>
  <si>
    <t>Matière Grise 2023</t>
  </si>
  <si>
    <t>RADIO-TELEVISION BELGE DE LA COMMUN</t>
  </si>
  <si>
    <t>Extinct Giants</t>
  </si>
  <si>
    <t>INSTITUT ROYAL DES SCIENCES NATUREL</t>
  </si>
  <si>
    <t>STEAM City</t>
  </si>
  <si>
    <t>LA SCIENTOTHEQUE</t>
  </si>
  <si>
    <t>e-STEAM Atout-âge</t>
  </si>
  <si>
    <t>Finale interuniversitaire du concours « Ma thèse en 180 secondes »</t>
  </si>
  <si>
    <t>S+T+ARTS Academy 2023</t>
  </si>
  <si>
    <t>GLUON</t>
  </si>
  <si>
    <t>Les Oubliées de l'Histoire des Sciences... Suite</t>
  </si>
  <si>
    <t>CENTRE NATIONAL D'HISTOIRE DES SCIE</t>
  </si>
  <si>
    <t>Museum Night Fever 2022 : Activités de médiation scientifique</t>
  </si>
  <si>
    <t>Ohme</t>
  </si>
  <si>
    <t>Défidée</t>
  </si>
  <si>
    <t>LES JEUNES ENTREPRISES</t>
  </si>
  <si>
    <t>Université des enfants</t>
  </si>
  <si>
    <t>ULB ENGAGEE</t>
  </si>
  <si>
    <t>OPERATION ISHANGO ET PRINTEMPS DES SCIENCES</t>
  </si>
  <si>
    <t>CLUB DES PETITS DEBROUILLARDS DE LA</t>
  </si>
  <si>
    <t>VEX Benelux Championship 2023 : Compétitions de robotique pour les jeunes de 8 à 18 ans</t>
  </si>
  <si>
    <t>Science on Tour in Brussels IV</t>
  </si>
  <si>
    <t>PSYKE</t>
  </si>
  <si>
    <t>Centre hospitalier Jean Titeca</t>
  </si>
  <si>
    <t>L’épistémologie au service de la culture scientifique (acronyme: Doubt my sciences)</t>
  </si>
  <si>
    <t>Capital Digital, Brusselse ketten en hun liefde voor code</t>
  </si>
  <si>
    <t>MEDIA ACTIE KUREGEM STAD</t>
  </si>
  <si>
    <t>Stereopsia EUROPE 2023 – Track Sciences</t>
  </si>
  <si>
    <t>IMAGE&amp;3D EUROPE</t>
  </si>
  <si>
    <t>WONDERlab: speels en inclusief wetenschapsonderwijs voor jonge kinderen in Brussel</t>
  </si>
  <si>
    <t>weKONEKT.brussels</t>
  </si>
  <si>
    <t xml:space="preserve">Festival Playful Science 2023 </t>
  </si>
  <si>
    <t>SCIENCE ON STAGE BELGIUM</t>
  </si>
  <si>
    <t>Brussels Academy</t>
  </si>
  <si>
    <t>BRUSSELS STUDIES INSTITUTE ASBL/VZW</t>
  </si>
  <si>
    <t>Open BioLab Brussels: Melk Magie. Verander bacteriën in biosensoren voor melkanalyse!</t>
  </si>
  <si>
    <t>HOE: Het Ondenkbare Experiment</t>
  </si>
  <si>
    <t>MECAmove - Atelier pédagogique sur les sciences mécaniques</t>
  </si>
  <si>
    <t>Larmoyeux, Pierre</t>
  </si>
  <si>
    <t>ApéroboTIC</t>
  </si>
  <si>
    <t>Brussels2030 Summer Assembly 2023</t>
  </si>
  <si>
    <t>Brussels 2030</t>
  </si>
  <si>
    <t>Programme XR4heritage 2023</t>
  </si>
  <si>
    <t>LES TROIS PLUMES</t>
  </si>
  <si>
    <t>XR4EUROPE</t>
  </si>
  <si>
    <t>Mission DD – Mission scientifique pour le Développement Durable à Bruxelles</t>
  </si>
  <si>
    <t>Ateliers au STEAM Lab</t>
  </si>
  <si>
    <t>Découvrir les sciences au musée: focus sur les énergies renouvelables à travers l'histoire</t>
  </si>
  <si>
    <t>Bruxelles en sciences</t>
  </si>
  <si>
    <t>Innovation Camp</t>
  </si>
  <si>
    <t>Eucys 2023 – Science Expo européenne</t>
  </si>
  <si>
    <t>La science en s’amusant</t>
  </si>
  <si>
    <t>APPRENTI-SAGE</t>
  </si>
  <si>
    <t>DON</t>
  </si>
  <si>
    <t>Don à Fnrs Télévie</t>
  </si>
  <si>
    <t>FONDS DE LA RECHERCHE SCIENTIFIQUE</t>
  </si>
  <si>
    <t>Don à Kom op tegen Kanker</t>
  </si>
  <si>
    <t>KOM OP TEGEN KANKER</t>
  </si>
  <si>
    <t>A la découverte de l'humain</t>
  </si>
  <si>
    <t>Doubt my sciences: Promouvoir la culture scientifique par la formation à l’épistémologie.</t>
  </si>
  <si>
    <t>LEARNSCAPES</t>
  </si>
  <si>
    <t>INTERACTIVE MEDIA ART LABORATORY</t>
  </si>
  <si>
    <t>Les sciences se mettent à table</t>
  </si>
  <si>
    <t>Le jardin du guérisseur de Charlemagne à Érasme</t>
  </si>
  <si>
    <t>LES AMIS DU MUSEE ERASME-DE VRIENDE</t>
  </si>
  <si>
    <t xml:space="preserve">Demande annuelle Ohme ASBL saison 2022 - 2023 </t>
  </si>
  <si>
    <t>Polytech Game</t>
  </si>
  <si>
    <t>Bureau des Etudiants de Polytechniq</t>
  </si>
  <si>
    <t>CITE</t>
  </si>
  <si>
    <t>Science Roadshow</t>
  </si>
  <si>
    <t>Brussels Wonders / Brussel verwonderd / Bruxelles s’émerveille</t>
  </si>
  <si>
    <t>SCV</t>
  </si>
  <si>
    <t>Science Voucher</t>
  </si>
  <si>
    <t>Papier ou essuie-mains ?</t>
  </si>
  <si>
    <t>Animation - Education</t>
  </si>
  <si>
    <t>Atelier génie génétique chez culture in vivo</t>
  </si>
  <si>
    <t>GROUPE SCOLAIRE DON BOSCO A W.S.L.</t>
  </si>
  <si>
    <t>AEGIS-TEXUS-58/59</t>
  </si>
  <si>
    <t>VRIJE BASISSCHOOL SINT-PIETERSCOLLE</t>
  </si>
  <si>
    <t>Initiation à la programmation</t>
  </si>
  <si>
    <t>Institut El Hikma La sagesse</t>
  </si>
  <si>
    <t>Wetenschappelijk experiment in de klas: de 'afvalgrijper'.</t>
  </si>
  <si>
    <t>DE KNIPOOG</t>
  </si>
  <si>
    <t>Education au et par le numérique: un projet pour mon école</t>
  </si>
  <si>
    <t>Ecole maternelle Kaléidoscope</t>
  </si>
  <si>
    <t>Devenir acteur du monde numérique qui nous entoure</t>
  </si>
  <si>
    <t>ECOLE COMMUNALE PRINCESSE PAOLA</t>
  </si>
  <si>
    <t>Education au et par le numérique: un projet pour mon école. Un peu plus loin dans la programmation</t>
  </si>
  <si>
    <t>ECOLE DU VIGNOBLE</t>
  </si>
  <si>
    <t>Ateliers scientifiques</t>
  </si>
  <si>
    <t>ECOLE COMMUNALE "LA NOUVELLE ECOLE"</t>
  </si>
  <si>
    <t>VEX GO STEM CLUB</t>
  </si>
  <si>
    <t>GO! basisschool De Muziekladder</t>
  </si>
  <si>
    <t>Le numérique pour tous les enfants</t>
  </si>
  <si>
    <t>ATHENEE ROYAL DE LA RIVE GAUCHE</t>
  </si>
  <si>
    <t>Atelier robotique : arrosage automatique</t>
  </si>
  <si>
    <t>DE L'AUTRE CÔTÉ DE L'ÉCOLE</t>
  </si>
  <si>
    <t>Découverte et initiation au Fablab TICTACLab avec une classe de 4ème en Arts Appliqués</t>
  </si>
  <si>
    <t>EDMOND PEETERS ENS. SPEC. PROF. COM</t>
  </si>
  <si>
    <t>Codage et développement</t>
  </si>
  <si>
    <t>Collège Fra-Angelico</t>
  </si>
  <si>
    <t>Ateliers de robotique</t>
  </si>
  <si>
    <t>Comite Scolaire Singelijn</t>
  </si>
  <si>
    <t>Education au numérique: Eveiller les élèves à la pensée informatique</t>
  </si>
  <si>
    <t>College Saint-Hubert</t>
  </si>
  <si>
    <t>Club de robotique : VEX IQ Robotics Competition</t>
  </si>
  <si>
    <t>ATHENEE GANENOU</t>
  </si>
  <si>
    <t>STEAM the Future: workshops in naschoolse opvang</t>
  </si>
  <si>
    <t>Vlaams-Nederlandse Protestants-Chri</t>
  </si>
  <si>
    <t>Bouw aan Brussel van de toekomst</t>
  </si>
  <si>
    <t>GO! BSISSCHOOL DE STDASMUS OUDERGEM</t>
  </si>
  <si>
    <t>L'Enseignement confessionnel islami</t>
  </si>
  <si>
    <t xml:space="preserve">Education au numérique: Eveiller les élèves à la pensée informatique </t>
  </si>
  <si>
    <t>Education au et par le numérique; un projet pour mon école</t>
  </si>
  <si>
    <t>Basisschool Kaléidoscope</t>
  </si>
  <si>
    <t>Cours de programmation</t>
  </si>
  <si>
    <t>COMITE SCOLAIRE DE L'ECOLE FONDAMEN</t>
  </si>
  <si>
    <t>Gestion des frais scolaires Ecole P</t>
  </si>
  <si>
    <t>Robotica Club</t>
  </si>
  <si>
    <t>Erasmuscollege</t>
  </si>
  <si>
    <t>Robotica CLUB</t>
  </si>
  <si>
    <t>Instituut van de Heilige-Familie te</t>
  </si>
  <si>
    <t>Education au numérique : Eveiller les élèves à la pensée informatique</t>
  </si>
  <si>
    <t>Formation des futurs techniciens chimistes</t>
  </si>
  <si>
    <t>INSTITUT DE LA SAINTE-FAMILLE D'HEL</t>
  </si>
  <si>
    <t>VEX IQ STEM Club</t>
  </si>
  <si>
    <t>KATHOLIEK ONDERWIJS BRUSSEL ANNUNTI</t>
  </si>
  <si>
    <t>Education au numérique: Eveiller les élèves à a pensée informatique</t>
  </si>
  <si>
    <t>Sciences à vivre et non sciences à suivre</t>
  </si>
  <si>
    <t>Comité d'Enseignement Annonciades d</t>
  </si>
  <si>
    <t>Activité de coding et robotique</t>
  </si>
  <si>
    <t>ECOLE COMMUNALE DE VERREWINKEL</t>
  </si>
  <si>
    <t>SINT AUGUSTINUSSCHOOL</t>
  </si>
  <si>
    <t>Lirlientifique</t>
  </si>
  <si>
    <t>COMMUNE DE SAINT-GILLES</t>
  </si>
  <si>
    <t>Robot in beweging</t>
  </si>
  <si>
    <t>Beheer Schoolfinanciën Basisschool</t>
  </si>
  <si>
    <t>Robot workshop</t>
  </si>
  <si>
    <t>Beheer schoolfinanciën Instituut An</t>
  </si>
  <si>
    <t>Découverte de l'électricité</t>
  </si>
  <si>
    <t>COMMUNE D'ETTERBEEK</t>
  </si>
  <si>
    <t>SPIN</t>
  </si>
  <si>
    <t>Li-ion Fast&amp;Safe: Safe and Fast Charge of Li-Ion Battery</t>
  </si>
  <si>
    <t>AETECH: Adaptive ECMO To Enhance Cardiac Healing</t>
  </si>
  <si>
    <t>iPoint: Indoor Positioning, Navigation, and Timing System</t>
  </si>
  <si>
    <t>Ecole royale militaire</t>
  </si>
  <si>
    <t>Li-ion: Fast&amp;Safe: Safe and Fast Charge of Li-Ion Battery</t>
  </si>
  <si>
    <t>TITEL</t>
  </si>
  <si>
    <t>PROGRAMMA</t>
  </si>
  <si>
    <t>Begunstigde</t>
  </si>
  <si>
    <t>BEDRAG</t>
  </si>
  <si>
    <t>Balans</t>
  </si>
  <si>
    <t>Resultatenrekening</t>
  </si>
  <si>
    <t>ACTIVA</t>
  </si>
  <si>
    <t>OPBRENGSTEN</t>
  </si>
  <si>
    <t>Vaste activa</t>
  </si>
  <si>
    <t>Werkingsdotatie</t>
  </si>
  <si>
    <t>Immateriële vaste activa</t>
  </si>
  <si>
    <t>Subsidiedotatie</t>
  </si>
  <si>
    <t>Materiële vaste activa</t>
  </si>
  <si>
    <t>Terugbetalingen van te veel betaalde dossiers</t>
  </si>
  <si>
    <t>Financiële vaste activa</t>
  </si>
  <si>
    <t>Bijdragen van EU-instellingen</t>
  </si>
  <si>
    <t>Vlottende activa</t>
  </si>
  <si>
    <t>Overige bedrijfsopbrengsten</t>
  </si>
  <si>
    <t>Vorderingen van meer dan één jaar</t>
  </si>
  <si>
    <t>Overige financiële opbrengsten</t>
  </si>
  <si>
    <t>Vorderingen van ten hoogste één jaar</t>
  </si>
  <si>
    <t>Regularisatie van opbrengsten</t>
  </si>
  <si>
    <t>Beschikbare waarden</t>
  </si>
  <si>
    <t>Overlopende rekeningen</t>
  </si>
  <si>
    <t>Totaal opbrengsten</t>
  </si>
  <si>
    <t>Totaal activa</t>
  </si>
  <si>
    <t>KOSTEN</t>
  </si>
  <si>
    <t>Diensten en diverse goederen</t>
  </si>
  <si>
    <t>PASSIVA</t>
  </si>
  <si>
    <t>Aanpassing kosten vorig jaar</t>
  </si>
  <si>
    <t>Overgedragen winst</t>
  </si>
  <si>
    <t>Bezoldigingen, sociale lasten en pensioenen</t>
  </si>
  <si>
    <t>Schulden van ten hoogste één jaar</t>
  </si>
  <si>
    <t>Afschrijving van vaste activa</t>
  </si>
  <si>
    <t>Overlopende passiva</t>
  </si>
  <si>
    <t>Afschrijving en terugname van handelsvorderingen</t>
  </si>
  <si>
    <t>Andere bedrijfskosten</t>
  </si>
  <si>
    <t>Totaal passiva</t>
  </si>
  <si>
    <t>Financiering van onderzoek</t>
  </si>
  <si>
    <t>Financiële kosten</t>
  </si>
  <si>
    <t>Uitzonderlijke kosten</t>
  </si>
  <si>
    <t>Totale kosten</t>
  </si>
  <si>
    <t>Winst voor het boekjaar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</si>
</sst>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b/>
      <sz val="11"/>
      <color theme="0"/>
      <name val="Aptos Narrow"/>
      <family val="2"/>
      <scheme val="minor"/>
    </font>
    <font>
      <b/>
      <sz val="11"/>
      <color rgb="FFFFFFFF"/>
      <name val="Calibri"/>
      <family val="2"/>
    </font>
    <font>
      <b/>
      <sz val="11"/>
      <color theme="4"/>
      <name val="Aptos Narrow"/>
      <family val="2"/>
      <scheme val="minor"/>
    </font>
    <font>
      <b/>
      <sz val="11"/>
      <color rgb="FF4472C4"/>
      <name val="Calibri"/>
      <family val="2"/>
    </font>
    <font>
      <sz val="11"/>
      <color rgb="FF000000"/>
      <name val="Calibri"/>
      <family val="2"/>
    </font>
    <font>
      <b/>
      <sz val="11"/>
      <color rgb="FF00B0F0"/>
      <name val="Aptos Narrow"/>
      <family val="2"/>
      <scheme val="minor"/>
    </font>
    <font>
      <b/>
      <sz val="11"/>
      <color rgb="FF00B0F0"/>
      <name val="Calibri"/>
      <family val="2"/>
    </font>
  </fonts>
  <fills count="3">
    <fill>
      <patternFill patternType="none"/>
    </fill>
    <fill>
      <patternFill patternType="gray125"/>
    </fill>
    <fill>
      <patternFill patternType="solid">
        <fgColor theme="3"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5">
    <xf numFmtId="0" fontId="0" fillId="0" borderId="0" xfId="0"/>
    <xf numFmtId="0" fontId="1" fillId="0" borderId="0" xfId="0" applyFont="1"/>
    <xf numFmtId="3" fontId="1" fillId="0" borderId="0" xfId="0" applyNumberFormat="1" applyFont="1"/>
    <xf numFmtId="3" fontId="0" fillId="0" borderId="0" xfId="0" applyNumberFormat="1"/>
    <xf numFmtId="0" fontId="4" fillId="0" borderId="1" xfId="0" applyFont="1" applyBorder="1"/>
    <xf numFmtId="0" fontId="0" fillId="0" borderId="1" xfId="0" applyBorder="1"/>
    <xf numFmtId="0" fontId="5" fillId="0" borderId="2" xfId="0" applyFont="1" applyBorder="1" applyAlignment="1">
      <alignment vertical="center"/>
    </xf>
    <xf numFmtId="0" fontId="6" fillId="0" borderId="3" xfId="0" applyFont="1" applyBorder="1" applyAlignment="1">
      <alignment vertical="center"/>
    </xf>
    <xf numFmtId="4" fontId="0" fillId="0" borderId="1" xfId="0" applyNumberFormat="1" applyBorder="1"/>
    <xf numFmtId="4" fontId="0" fillId="0" borderId="1" xfId="0" applyNumberFormat="1" applyBorder="1" applyAlignment="1">
      <alignment horizontal="right" vertical="top"/>
    </xf>
    <xf numFmtId="4" fontId="0" fillId="0" borderId="0" xfId="0" applyNumberFormat="1"/>
    <xf numFmtId="0" fontId="2" fillId="2" borderId="0" xfId="0" applyFont="1" applyFill="1"/>
    <xf numFmtId="0" fontId="3" fillId="2" borderId="0" xfId="0" applyFont="1" applyFill="1" applyAlignment="1">
      <alignment vertical="center"/>
    </xf>
    <xf numFmtId="0" fontId="7" fillId="0" borderId="1" xfId="0" applyFont="1" applyBorder="1"/>
    <xf numFmtId="0" fontId="8" fillId="0" borderId="2" xfId="0" applyFont="1" applyBorder="1" applyAlignment="1">
      <alignment vertical="center"/>
    </xf>
  </cellXfs>
  <cellStyles count="1">
    <cellStyle name="Normal" xfId="0" builtinId="0"/>
  </cellStyles>
  <dxfs count="3">
    <dxf>
      <numFmt numFmtId="3" formatCode="#,##0"/>
    </dxf>
    <dxf>
      <numFmt numFmtId="3" formatCode="#,##0"/>
    </dxf>
    <dxf>
      <font>
        <b/>
        <i val="0"/>
        <strike val="0"/>
        <condense val="0"/>
        <extend val="0"/>
        <outline val="0"/>
        <shadow val="0"/>
        <u val="none"/>
        <vertAlign val="baseline"/>
        <sz val="11"/>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_DATA" displayName="T_DATA" ref="A1:E360" totalsRowCount="1" headerRowDxfId="2">
  <autoFilter ref="A1:E359" xr:uid="{00000000-0009-0000-0100-000001000000}"/>
  <sortState xmlns:xlrd2="http://schemas.microsoft.com/office/spreadsheetml/2017/richdata2" ref="A2:E359">
    <sortCondition ref="B1:B359"/>
  </sortState>
  <tableColumns count="5">
    <tableColumn id="2" xr3:uid="{00000000-0010-0000-0000-000002000000}" name="PROGRAMMA"/>
    <tableColumn id="3" xr3:uid="{00000000-0010-0000-0000-000003000000}" name="CATEGORIE"/>
    <tableColumn id="4" xr3:uid="{00000000-0010-0000-0000-000004000000}" name="TITEL"/>
    <tableColumn id="5" xr3:uid="{00000000-0010-0000-0000-000005000000}" name="Begunstigde"/>
    <tableColumn id="6" xr3:uid="{00000000-0010-0000-0000-000006000000}" name="BEDRAG" totalsRowFunction="sum" dataDxfId="1" totalsRow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62"/>
  <sheetViews>
    <sheetView workbookViewId="0">
      <selection activeCell="G16" sqref="G16"/>
    </sheetView>
  </sheetViews>
  <sheetFormatPr baseColWidth="10" defaultRowHeight="15" x14ac:dyDescent="0.25"/>
  <cols>
    <col min="1" max="1" width="14.7109375" bestFit="1" customWidth="1"/>
    <col min="2" max="2" width="26.5703125" bestFit="1" customWidth="1"/>
    <col min="3" max="3" width="75.85546875" customWidth="1"/>
    <col min="4" max="4" width="41.28515625" bestFit="1" customWidth="1"/>
    <col min="5" max="5" width="10.140625" style="3" bestFit="1" customWidth="1"/>
  </cols>
  <sheetData>
    <row r="1" spans="1:5" x14ac:dyDescent="0.25">
      <c r="A1" s="1" t="s">
        <v>560</v>
      </c>
      <c r="B1" s="1" t="s">
        <v>0</v>
      </c>
      <c r="C1" s="1" t="s">
        <v>559</v>
      </c>
      <c r="D1" s="1" t="s">
        <v>561</v>
      </c>
      <c r="E1" s="2" t="s">
        <v>562</v>
      </c>
    </row>
    <row r="2" spans="1:5" x14ac:dyDescent="0.25">
      <c r="A2" t="s">
        <v>1</v>
      </c>
      <c r="B2" t="s">
        <v>2</v>
      </c>
      <c r="C2" t="s">
        <v>3</v>
      </c>
      <c r="D2" t="s">
        <v>4</v>
      </c>
      <c r="E2" s="3" t="s">
        <v>5</v>
      </c>
    </row>
    <row r="3" spans="1:5" x14ac:dyDescent="0.25">
      <c r="A3" t="s">
        <v>1</v>
      </c>
      <c r="B3" t="s">
        <v>2</v>
      </c>
      <c r="C3" t="s">
        <v>6</v>
      </c>
      <c r="D3" t="s">
        <v>7</v>
      </c>
      <c r="E3" s="3">
        <v>457792</v>
      </c>
    </row>
    <row r="4" spans="1:5" x14ac:dyDescent="0.25">
      <c r="A4" t="s">
        <v>1</v>
      </c>
      <c r="B4" t="s">
        <v>2</v>
      </c>
      <c r="C4" t="s">
        <v>8</v>
      </c>
      <c r="D4" t="s">
        <v>7</v>
      </c>
      <c r="E4" s="3">
        <v>280635</v>
      </c>
    </row>
    <row r="5" spans="1:5" x14ac:dyDescent="0.25">
      <c r="A5" t="s">
        <v>1</v>
      </c>
      <c r="B5" t="s">
        <v>2</v>
      </c>
      <c r="C5" t="s">
        <v>9</v>
      </c>
      <c r="D5" t="s">
        <v>4</v>
      </c>
      <c r="E5" s="3">
        <v>406199</v>
      </c>
    </row>
    <row r="6" spans="1:5" x14ac:dyDescent="0.25">
      <c r="A6" t="s">
        <v>10</v>
      </c>
      <c r="B6" t="s">
        <v>11</v>
      </c>
      <c r="C6" t="s">
        <v>12</v>
      </c>
      <c r="D6" t="s">
        <v>4</v>
      </c>
      <c r="E6" s="3">
        <v>631466</v>
      </c>
    </row>
    <row r="7" spans="1:5" x14ac:dyDescent="0.25">
      <c r="A7" t="s">
        <v>10</v>
      </c>
      <c r="B7" t="s">
        <v>11</v>
      </c>
      <c r="C7" t="s">
        <v>13</v>
      </c>
      <c r="D7" t="s">
        <v>4</v>
      </c>
      <c r="E7" s="3">
        <v>585290</v>
      </c>
    </row>
    <row r="8" spans="1:5" x14ac:dyDescent="0.25">
      <c r="A8" t="s">
        <v>10</v>
      </c>
      <c r="B8" t="s">
        <v>11</v>
      </c>
      <c r="C8" t="s">
        <v>14</v>
      </c>
      <c r="D8" t="s">
        <v>15</v>
      </c>
      <c r="E8" s="3">
        <v>657229</v>
      </c>
    </row>
    <row r="9" spans="1:5" x14ac:dyDescent="0.25">
      <c r="A9" t="s">
        <v>16</v>
      </c>
      <c r="B9" t="s">
        <v>17</v>
      </c>
      <c r="C9" t="s">
        <v>18</v>
      </c>
      <c r="D9" t="s">
        <v>19</v>
      </c>
      <c r="E9" s="3">
        <v>149164</v>
      </c>
    </row>
    <row r="10" spans="1:5" x14ac:dyDescent="0.25">
      <c r="A10" t="s">
        <v>16</v>
      </c>
      <c r="B10" t="s">
        <v>17</v>
      </c>
      <c r="C10" t="s">
        <v>20</v>
      </c>
      <c r="D10" t="s">
        <v>21</v>
      </c>
      <c r="E10" s="3">
        <v>193961</v>
      </c>
    </row>
    <row r="11" spans="1:5" x14ac:dyDescent="0.25">
      <c r="A11" t="s">
        <v>16</v>
      </c>
      <c r="B11" t="s">
        <v>17</v>
      </c>
      <c r="C11" t="s">
        <v>22</v>
      </c>
      <c r="D11" t="s">
        <v>23</v>
      </c>
      <c r="E11" s="3">
        <v>163349</v>
      </c>
    </row>
    <row r="12" spans="1:5" x14ac:dyDescent="0.25">
      <c r="A12" t="s">
        <v>16</v>
      </c>
      <c r="B12" t="s">
        <v>17</v>
      </c>
      <c r="C12" t="s">
        <v>24</v>
      </c>
      <c r="D12" t="s">
        <v>25</v>
      </c>
      <c r="E12" s="3">
        <v>130669</v>
      </c>
    </row>
    <row r="13" spans="1:5" x14ac:dyDescent="0.25">
      <c r="A13" t="s">
        <v>16</v>
      </c>
      <c r="B13" t="s">
        <v>17</v>
      </c>
      <c r="C13" t="s">
        <v>26</v>
      </c>
      <c r="D13" t="s">
        <v>27</v>
      </c>
      <c r="E13" s="3">
        <v>168000</v>
      </c>
    </row>
    <row r="14" spans="1:5" x14ac:dyDescent="0.25">
      <c r="A14" t="s">
        <v>16</v>
      </c>
      <c r="B14" t="s">
        <v>17</v>
      </c>
      <c r="C14" t="s">
        <v>28</v>
      </c>
      <c r="D14" t="s">
        <v>29</v>
      </c>
      <c r="E14" s="3">
        <v>399386</v>
      </c>
    </row>
    <row r="15" spans="1:5" x14ac:dyDescent="0.25">
      <c r="A15" t="s">
        <v>30</v>
      </c>
      <c r="B15" t="s">
        <v>31</v>
      </c>
      <c r="C15" t="s">
        <v>32</v>
      </c>
      <c r="D15" t="s">
        <v>15</v>
      </c>
      <c r="E15" s="3">
        <v>220225</v>
      </c>
    </row>
    <row r="16" spans="1:5" x14ac:dyDescent="0.25">
      <c r="A16" t="s">
        <v>30</v>
      </c>
      <c r="B16" t="s">
        <v>31</v>
      </c>
      <c r="C16" t="s">
        <v>32</v>
      </c>
      <c r="D16" t="s">
        <v>33</v>
      </c>
      <c r="E16" s="3">
        <v>542406</v>
      </c>
    </row>
    <row r="17" spans="1:5" x14ac:dyDescent="0.25">
      <c r="A17" t="s">
        <v>30</v>
      </c>
      <c r="B17" t="s">
        <v>31</v>
      </c>
      <c r="C17" t="s">
        <v>32</v>
      </c>
      <c r="D17" t="s">
        <v>34</v>
      </c>
      <c r="E17" s="3">
        <v>494438</v>
      </c>
    </row>
    <row r="18" spans="1:5" x14ac:dyDescent="0.25">
      <c r="A18" t="s">
        <v>35</v>
      </c>
      <c r="B18" t="s">
        <v>36</v>
      </c>
      <c r="C18" t="s">
        <v>37</v>
      </c>
      <c r="D18" t="s">
        <v>38</v>
      </c>
      <c r="E18" s="3">
        <v>9924</v>
      </c>
    </row>
    <row r="19" spans="1:5" x14ac:dyDescent="0.25">
      <c r="A19" t="s">
        <v>35</v>
      </c>
      <c r="B19" t="s">
        <v>36</v>
      </c>
      <c r="C19" t="s">
        <v>39</v>
      </c>
      <c r="D19" t="s">
        <v>40</v>
      </c>
      <c r="E19" s="3">
        <v>9719</v>
      </c>
    </row>
    <row r="20" spans="1:5" x14ac:dyDescent="0.25">
      <c r="A20" t="s">
        <v>35</v>
      </c>
      <c r="B20" t="s">
        <v>36</v>
      </c>
      <c r="C20" t="s">
        <v>41</v>
      </c>
      <c r="D20" t="s">
        <v>42</v>
      </c>
      <c r="E20" s="3">
        <v>7619</v>
      </c>
    </row>
    <row r="21" spans="1:5" x14ac:dyDescent="0.25">
      <c r="A21" t="s">
        <v>35</v>
      </c>
      <c r="B21" t="s">
        <v>36</v>
      </c>
      <c r="C21" t="s">
        <v>43</v>
      </c>
      <c r="D21" t="s">
        <v>44</v>
      </c>
      <c r="E21" s="3">
        <v>9945</v>
      </c>
    </row>
    <row r="22" spans="1:5" x14ac:dyDescent="0.25">
      <c r="A22" t="s">
        <v>35</v>
      </c>
      <c r="B22" t="s">
        <v>36</v>
      </c>
      <c r="C22" t="s">
        <v>45</v>
      </c>
      <c r="D22" t="s">
        <v>46</v>
      </c>
      <c r="E22" s="3">
        <v>9436</v>
      </c>
    </row>
    <row r="23" spans="1:5" x14ac:dyDescent="0.25">
      <c r="A23" t="s">
        <v>35</v>
      </c>
      <c r="B23" t="s">
        <v>36</v>
      </c>
      <c r="C23" t="s">
        <v>47</v>
      </c>
      <c r="D23" t="s">
        <v>48</v>
      </c>
      <c r="E23" s="3">
        <v>9857</v>
      </c>
    </row>
    <row r="24" spans="1:5" x14ac:dyDescent="0.25">
      <c r="A24" t="s">
        <v>35</v>
      </c>
      <c r="B24" t="s">
        <v>36</v>
      </c>
      <c r="C24" t="s">
        <v>49</v>
      </c>
      <c r="D24" t="s">
        <v>50</v>
      </c>
      <c r="E24" s="3">
        <v>9219</v>
      </c>
    </row>
    <row r="25" spans="1:5" x14ac:dyDescent="0.25">
      <c r="A25" t="s">
        <v>35</v>
      </c>
      <c r="B25" t="s">
        <v>36</v>
      </c>
      <c r="C25" t="s">
        <v>51</v>
      </c>
      <c r="D25" t="s">
        <v>52</v>
      </c>
      <c r="E25" s="3">
        <v>9983</v>
      </c>
    </row>
    <row r="26" spans="1:5" x14ac:dyDescent="0.25">
      <c r="A26" t="s">
        <v>35</v>
      </c>
      <c r="B26" t="s">
        <v>36</v>
      </c>
      <c r="C26" t="s">
        <v>53</v>
      </c>
      <c r="D26" t="s">
        <v>54</v>
      </c>
      <c r="E26" s="3">
        <v>9945</v>
      </c>
    </row>
    <row r="27" spans="1:5" x14ac:dyDescent="0.25">
      <c r="A27" t="s">
        <v>35</v>
      </c>
      <c r="B27" t="s">
        <v>36</v>
      </c>
      <c r="C27" t="s">
        <v>55</v>
      </c>
      <c r="D27" t="s">
        <v>56</v>
      </c>
      <c r="E27" s="3">
        <v>9582</v>
      </c>
    </row>
    <row r="28" spans="1:5" x14ac:dyDescent="0.25">
      <c r="A28" t="s">
        <v>35</v>
      </c>
      <c r="B28" t="s">
        <v>36</v>
      </c>
      <c r="C28" t="s">
        <v>57</v>
      </c>
      <c r="D28" t="s">
        <v>58</v>
      </c>
      <c r="E28" s="3">
        <v>9919</v>
      </c>
    </row>
    <row r="29" spans="1:5" x14ac:dyDescent="0.25">
      <c r="A29" t="s">
        <v>35</v>
      </c>
      <c r="B29" t="s">
        <v>36</v>
      </c>
      <c r="C29" t="s">
        <v>59</v>
      </c>
      <c r="D29" t="s">
        <v>60</v>
      </c>
      <c r="E29" s="3">
        <v>9942</v>
      </c>
    </row>
    <row r="30" spans="1:5" x14ac:dyDescent="0.25">
      <c r="A30" t="s">
        <v>35</v>
      </c>
      <c r="B30" t="s">
        <v>36</v>
      </c>
      <c r="C30" t="s">
        <v>61</v>
      </c>
      <c r="D30" t="s">
        <v>62</v>
      </c>
      <c r="E30" s="3">
        <v>9857</v>
      </c>
    </row>
    <row r="31" spans="1:5" x14ac:dyDescent="0.25">
      <c r="A31" t="s">
        <v>35</v>
      </c>
      <c r="B31" t="s">
        <v>36</v>
      </c>
      <c r="C31" t="s">
        <v>63</v>
      </c>
      <c r="D31" t="s">
        <v>64</v>
      </c>
      <c r="E31" s="3">
        <v>9363</v>
      </c>
    </row>
    <row r="32" spans="1:5" x14ac:dyDescent="0.25">
      <c r="A32" t="s">
        <v>35</v>
      </c>
      <c r="B32" t="s">
        <v>36</v>
      </c>
      <c r="C32" t="s">
        <v>65</v>
      </c>
      <c r="D32" t="s">
        <v>66</v>
      </c>
      <c r="E32" s="3">
        <v>9887</v>
      </c>
    </row>
    <row r="33" spans="1:5" x14ac:dyDescent="0.25">
      <c r="A33" t="s">
        <v>35</v>
      </c>
      <c r="B33" t="s">
        <v>36</v>
      </c>
      <c r="C33" t="s">
        <v>67</v>
      </c>
      <c r="D33" t="s">
        <v>68</v>
      </c>
      <c r="E33" s="3">
        <v>7619</v>
      </c>
    </row>
    <row r="34" spans="1:5" x14ac:dyDescent="0.25">
      <c r="A34" t="s">
        <v>35</v>
      </c>
      <c r="B34" t="s">
        <v>36</v>
      </c>
      <c r="C34" t="s">
        <v>69</v>
      </c>
      <c r="D34" t="s">
        <v>70</v>
      </c>
      <c r="E34" s="3">
        <v>9473</v>
      </c>
    </row>
    <row r="35" spans="1:5" x14ac:dyDescent="0.25">
      <c r="A35" t="s">
        <v>35</v>
      </c>
      <c r="B35" t="s">
        <v>36</v>
      </c>
      <c r="C35" t="s">
        <v>71</v>
      </c>
      <c r="D35" t="s">
        <v>72</v>
      </c>
      <c r="E35" s="3">
        <v>8799</v>
      </c>
    </row>
    <row r="36" spans="1:5" x14ac:dyDescent="0.25">
      <c r="A36" t="s">
        <v>35</v>
      </c>
      <c r="B36" t="s">
        <v>36</v>
      </c>
      <c r="C36" t="s">
        <v>73</v>
      </c>
      <c r="D36" t="s">
        <v>74</v>
      </c>
      <c r="E36" s="3">
        <v>9945</v>
      </c>
    </row>
    <row r="37" spans="1:5" x14ac:dyDescent="0.25">
      <c r="A37" t="s">
        <v>35</v>
      </c>
      <c r="B37" t="s">
        <v>36</v>
      </c>
      <c r="C37" t="s">
        <v>75</v>
      </c>
      <c r="D37" t="s">
        <v>76</v>
      </c>
      <c r="E37" s="3">
        <v>9999</v>
      </c>
    </row>
    <row r="38" spans="1:5" x14ac:dyDescent="0.25">
      <c r="A38" t="s">
        <v>77</v>
      </c>
      <c r="B38" t="s">
        <v>78</v>
      </c>
      <c r="C38" t="s">
        <v>79</v>
      </c>
      <c r="D38" t="s">
        <v>80</v>
      </c>
      <c r="E38" s="3">
        <v>186300</v>
      </c>
    </row>
    <row r="39" spans="1:5" x14ac:dyDescent="0.25">
      <c r="A39" t="s">
        <v>77</v>
      </c>
      <c r="B39" t="s">
        <v>78</v>
      </c>
      <c r="C39" t="s">
        <v>81</v>
      </c>
      <c r="D39" t="s">
        <v>7</v>
      </c>
      <c r="E39" s="3">
        <v>306355</v>
      </c>
    </row>
    <row r="40" spans="1:5" x14ac:dyDescent="0.25">
      <c r="A40" t="s">
        <v>77</v>
      </c>
      <c r="B40" t="s">
        <v>78</v>
      </c>
      <c r="C40" t="s">
        <v>81</v>
      </c>
      <c r="D40" t="s">
        <v>82</v>
      </c>
      <c r="E40" s="3">
        <v>104420</v>
      </c>
    </row>
    <row r="41" spans="1:5" x14ac:dyDescent="0.25">
      <c r="A41" t="s">
        <v>77</v>
      </c>
      <c r="B41" t="s">
        <v>78</v>
      </c>
      <c r="C41" t="s">
        <v>83</v>
      </c>
      <c r="D41" t="s">
        <v>84</v>
      </c>
      <c r="E41" s="3">
        <v>140300</v>
      </c>
    </row>
    <row r="42" spans="1:5" x14ac:dyDescent="0.25">
      <c r="A42" t="s">
        <v>77</v>
      </c>
      <c r="B42" t="s">
        <v>78</v>
      </c>
      <c r="C42" t="s">
        <v>85</v>
      </c>
      <c r="D42" t="s">
        <v>7</v>
      </c>
      <c r="E42" s="3">
        <v>104625</v>
      </c>
    </row>
    <row r="43" spans="1:5" x14ac:dyDescent="0.25">
      <c r="A43" t="s">
        <v>77</v>
      </c>
      <c r="B43" t="s">
        <v>78</v>
      </c>
      <c r="C43" t="s">
        <v>85</v>
      </c>
      <c r="D43" t="s">
        <v>15</v>
      </c>
      <c r="E43" s="3">
        <v>143175</v>
      </c>
    </row>
    <row r="44" spans="1:5" x14ac:dyDescent="0.25">
      <c r="A44" t="s">
        <v>77</v>
      </c>
      <c r="B44" t="s">
        <v>78</v>
      </c>
      <c r="C44" t="s">
        <v>85</v>
      </c>
      <c r="D44" t="s">
        <v>86</v>
      </c>
      <c r="E44" s="3">
        <v>73600</v>
      </c>
    </row>
    <row r="45" spans="1:5" x14ac:dyDescent="0.25">
      <c r="A45" t="s">
        <v>87</v>
      </c>
      <c r="B45" t="s">
        <v>78</v>
      </c>
      <c r="C45" t="s">
        <v>88</v>
      </c>
      <c r="D45" t="s">
        <v>89</v>
      </c>
      <c r="E45" s="3">
        <v>90000</v>
      </c>
    </row>
    <row r="46" spans="1:5" x14ac:dyDescent="0.25">
      <c r="A46" t="s">
        <v>87</v>
      </c>
      <c r="B46" t="s">
        <v>78</v>
      </c>
      <c r="C46" t="s">
        <v>88</v>
      </c>
      <c r="D46" t="s">
        <v>7</v>
      </c>
      <c r="E46" s="3">
        <v>660156</v>
      </c>
    </row>
    <row r="47" spans="1:5" x14ac:dyDescent="0.25">
      <c r="A47" t="s">
        <v>87</v>
      </c>
      <c r="B47" t="s">
        <v>78</v>
      </c>
      <c r="C47" t="s">
        <v>90</v>
      </c>
      <c r="D47" t="s">
        <v>91</v>
      </c>
      <c r="E47" s="3">
        <v>359954</v>
      </c>
    </row>
    <row r="48" spans="1:5" x14ac:dyDescent="0.25">
      <c r="A48" t="s">
        <v>87</v>
      </c>
      <c r="B48" t="s">
        <v>78</v>
      </c>
      <c r="C48" t="s">
        <v>92</v>
      </c>
      <c r="D48" t="s">
        <v>4</v>
      </c>
      <c r="E48" s="3">
        <v>487175</v>
      </c>
    </row>
    <row r="49" spans="1:5" x14ac:dyDescent="0.25">
      <c r="A49" t="s">
        <v>87</v>
      </c>
      <c r="B49" t="s">
        <v>78</v>
      </c>
      <c r="C49" t="s">
        <v>93</v>
      </c>
      <c r="D49" t="s">
        <v>94</v>
      </c>
      <c r="E49" s="3">
        <v>100000</v>
      </c>
    </row>
    <row r="50" spans="1:5" x14ac:dyDescent="0.25">
      <c r="A50" t="s">
        <v>95</v>
      </c>
      <c r="B50" t="s">
        <v>78</v>
      </c>
      <c r="C50" t="s">
        <v>96</v>
      </c>
      <c r="D50" t="s">
        <v>7</v>
      </c>
      <c r="E50" s="3">
        <v>191030</v>
      </c>
    </row>
    <row r="51" spans="1:5" x14ac:dyDescent="0.25">
      <c r="A51" t="s">
        <v>95</v>
      </c>
      <c r="B51" t="s">
        <v>78</v>
      </c>
      <c r="C51" t="s">
        <v>96</v>
      </c>
      <c r="D51" t="s">
        <v>97</v>
      </c>
      <c r="E51" s="3">
        <v>121295</v>
      </c>
    </row>
    <row r="52" spans="1:5" x14ac:dyDescent="0.25">
      <c r="A52" t="s">
        <v>98</v>
      </c>
      <c r="B52" t="s">
        <v>99</v>
      </c>
      <c r="C52" t="s">
        <v>100</v>
      </c>
      <c r="D52" t="s">
        <v>101</v>
      </c>
      <c r="E52" s="3">
        <v>246569</v>
      </c>
    </row>
    <row r="53" spans="1:5" x14ac:dyDescent="0.25">
      <c r="A53" t="s">
        <v>98</v>
      </c>
      <c r="B53" t="s">
        <v>99</v>
      </c>
      <c r="C53" t="s">
        <v>102</v>
      </c>
      <c r="D53" t="s">
        <v>103</v>
      </c>
      <c r="E53" s="3">
        <v>219180</v>
      </c>
    </row>
    <row r="54" spans="1:5" x14ac:dyDescent="0.25">
      <c r="A54" t="s">
        <v>104</v>
      </c>
      <c r="B54" t="s">
        <v>105</v>
      </c>
      <c r="C54" t="s">
        <v>106</v>
      </c>
      <c r="D54" t="s">
        <v>107</v>
      </c>
      <c r="E54" s="3">
        <v>18783</v>
      </c>
    </row>
    <row r="55" spans="1:5" x14ac:dyDescent="0.25">
      <c r="A55" t="s">
        <v>104</v>
      </c>
      <c r="B55" t="s">
        <v>105</v>
      </c>
      <c r="C55" t="s">
        <v>108</v>
      </c>
      <c r="D55" t="s">
        <v>7</v>
      </c>
      <c r="E55" s="3">
        <v>16205</v>
      </c>
    </row>
    <row r="56" spans="1:5" x14ac:dyDescent="0.25">
      <c r="A56" t="s">
        <v>104</v>
      </c>
      <c r="B56" t="s">
        <v>105</v>
      </c>
      <c r="C56" t="s">
        <v>109</v>
      </c>
      <c r="D56" t="s">
        <v>110</v>
      </c>
      <c r="E56" s="3">
        <v>8114</v>
      </c>
    </row>
    <row r="57" spans="1:5" x14ac:dyDescent="0.25">
      <c r="A57" t="s">
        <v>104</v>
      </c>
      <c r="B57" t="s">
        <v>105</v>
      </c>
      <c r="C57" t="s">
        <v>111</v>
      </c>
      <c r="D57" t="s">
        <v>7</v>
      </c>
      <c r="E57" s="3">
        <v>22333</v>
      </c>
    </row>
    <row r="58" spans="1:5" x14ac:dyDescent="0.25">
      <c r="A58" t="s">
        <v>104</v>
      </c>
      <c r="B58" t="s">
        <v>105</v>
      </c>
      <c r="C58" t="s">
        <v>112</v>
      </c>
      <c r="D58" t="s">
        <v>113</v>
      </c>
      <c r="E58" s="3">
        <v>55075</v>
      </c>
    </row>
    <row r="59" spans="1:5" x14ac:dyDescent="0.25">
      <c r="A59" t="s">
        <v>104</v>
      </c>
      <c r="B59" t="s">
        <v>105</v>
      </c>
      <c r="C59" t="s">
        <v>114</v>
      </c>
      <c r="D59" t="s">
        <v>115</v>
      </c>
      <c r="E59" s="3">
        <v>8546</v>
      </c>
    </row>
    <row r="60" spans="1:5" x14ac:dyDescent="0.25">
      <c r="A60" t="s">
        <v>104</v>
      </c>
      <c r="B60" t="s">
        <v>105</v>
      </c>
      <c r="C60" t="s">
        <v>116</v>
      </c>
      <c r="D60" t="s">
        <v>7</v>
      </c>
      <c r="E60" s="3">
        <v>21690</v>
      </c>
    </row>
    <row r="61" spans="1:5" x14ac:dyDescent="0.25">
      <c r="A61" t="s">
        <v>104</v>
      </c>
      <c r="B61" t="s">
        <v>105</v>
      </c>
      <c r="C61" t="s">
        <v>117</v>
      </c>
      <c r="D61" t="s">
        <v>7</v>
      </c>
      <c r="E61" s="3">
        <v>23601</v>
      </c>
    </row>
    <row r="62" spans="1:5" x14ac:dyDescent="0.25">
      <c r="A62" t="s">
        <v>104</v>
      </c>
      <c r="B62" t="s">
        <v>105</v>
      </c>
      <c r="C62" t="s">
        <v>118</v>
      </c>
      <c r="D62" t="s">
        <v>15</v>
      </c>
      <c r="E62" s="3">
        <v>46529</v>
      </c>
    </row>
    <row r="63" spans="1:5" x14ac:dyDescent="0.25">
      <c r="A63" t="s">
        <v>104</v>
      </c>
      <c r="B63" t="s">
        <v>105</v>
      </c>
      <c r="C63" t="s">
        <v>119</v>
      </c>
      <c r="D63" t="s">
        <v>4</v>
      </c>
      <c r="E63" s="3">
        <v>7529</v>
      </c>
    </row>
    <row r="64" spans="1:5" x14ac:dyDescent="0.25">
      <c r="A64" t="s">
        <v>104</v>
      </c>
      <c r="B64" t="s">
        <v>105</v>
      </c>
      <c r="C64" t="s">
        <v>120</v>
      </c>
      <c r="D64" t="s">
        <v>121</v>
      </c>
      <c r="E64" s="3">
        <v>10017</v>
      </c>
    </row>
    <row r="65" spans="1:5" x14ac:dyDescent="0.25">
      <c r="A65" t="s">
        <v>104</v>
      </c>
      <c r="B65" t="s">
        <v>105</v>
      </c>
      <c r="C65" t="s">
        <v>122</v>
      </c>
      <c r="D65" t="s">
        <v>123</v>
      </c>
      <c r="E65" s="3">
        <v>24125</v>
      </c>
    </row>
    <row r="66" spans="1:5" x14ac:dyDescent="0.25">
      <c r="A66" t="s">
        <v>104</v>
      </c>
      <c r="B66" t="s">
        <v>105</v>
      </c>
      <c r="C66" t="s">
        <v>124</v>
      </c>
      <c r="D66" t="s">
        <v>125</v>
      </c>
      <c r="E66" s="3">
        <v>7216</v>
      </c>
    </row>
    <row r="67" spans="1:5" x14ac:dyDescent="0.25">
      <c r="A67" t="s">
        <v>104</v>
      </c>
      <c r="B67" t="s">
        <v>105</v>
      </c>
      <c r="C67" t="s">
        <v>126</v>
      </c>
      <c r="D67" t="s">
        <v>127</v>
      </c>
      <c r="E67" s="3">
        <v>7127</v>
      </c>
    </row>
    <row r="68" spans="1:5" x14ac:dyDescent="0.25">
      <c r="A68" t="s">
        <v>104</v>
      </c>
      <c r="B68" t="s">
        <v>105</v>
      </c>
      <c r="C68" t="s">
        <v>128</v>
      </c>
      <c r="D68" t="s">
        <v>129</v>
      </c>
      <c r="E68" s="3">
        <v>5647</v>
      </c>
    </row>
    <row r="69" spans="1:5" x14ac:dyDescent="0.25">
      <c r="A69" t="s">
        <v>104</v>
      </c>
      <c r="B69" t="s">
        <v>105</v>
      </c>
      <c r="C69" t="s">
        <v>130</v>
      </c>
      <c r="D69" t="s">
        <v>125</v>
      </c>
      <c r="E69" s="3">
        <v>18195</v>
      </c>
    </row>
    <row r="70" spans="1:5" x14ac:dyDescent="0.25">
      <c r="A70" t="s">
        <v>104</v>
      </c>
      <c r="B70" t="s">
        <v>105</v>
      </c>
      <c r="C70" t="s">
        <v>131</v>
      </c>
      <c r="D70" t="s">
        <v>15</v>
      </c>
      <c r="E70" s="3">
        <v>45863</v>
      </c>
    </row>
    <row r="71" spans="1:5" x14ac:dyDescent="0.25">
      <c r="A71" t="s">
        <v>104</v>
      </c>
      <c r="B71" t="s">
        <v>105</v>
      </c>
      <c r="C71" t="s">
        <v>132</v>
      </c>
      <c r="D71" t="s">
        <v>133</v>
      </c>
      <c r="E71" s="3">
        <v>7639</v>
      </c>
    </row>
    <row r="72" spans="1:5" x14ac:dyDescent="0.25">
      <c r="A72" t="s">
        <v>104</v>
      </c>
      <c r="B72" t="s">
        <v>105</v>
      </c>
      <c r="C72" t="s">
        <v>134</v>
      </c>
      <c r="D72" t="s">
        <v>135</v>
      </c>
      <c r="E72" s="3">
        <v>36190</v>
      </c>
    </row>
    <row r="73" spans="1:5" x14ac:dyDescent="0.25">
      <c r="A73" t="s">
        <v>104</v>
      </c>
      <c r="B73" t="s">
        <v>105</v>
      </c>
      <c r="C73" t="s">
        <v>136</v>
      </c>
      <c r="D73" t="s">
        <v>137</v>
      </c>
      <c r="E73" s="3">
        <v>4352</v>
      </c>
    </row>
    <row r="74" spans="1:5" x14ac:dyDescent="0.25">
      <c r="A74" t="s">
        <v>104</v>
      </c>
      <c r="B74" t="s">
        <v>105</v>
      </c>
      <c r="C74" t="s">
        <v>138</v>
      </c>
      <c r="D74" t="s">
        <v>139</v>
      </c>
      <c r="E74" s="3">
        <v>11839</v>
      </c>
    </row>
    <row r="75" spans="1:5" x14ac:dyDescent="0.25">
      <c r="A75" t="s">
        <v>104</v>
      </c>
      <c r="B75" t="s">
        <v>105</v>
      </c>
      <c r="C75" t="s">
        <v>140</v>
      </c>
      <c r="D75" t="s">
        <v>125</v>
      </c>
      <c r="E75" s="3">
        <v>16170</v>
      </c>
    </row>
    <row r="76" spans="1:5" x14ac:dyDescent="0.25">
      <c r="A76" t="s">
        <v>104</v>
      </c>
      <c r="B76" t="s">
        <v>105</v>
      </c>
      <c r="C76" t="s">
        <v>141</v>
      </c>
      <c r="D76" t="s">
        <v>142</v>
      </c>
      <c r="E76" s="3">
        <v>11332</v>
      </c>
    </row>
    <row r="77" spans="1:5" x14ac:dyDescent="0.25">
      <c r="A77" t="s">
        <v>104</v>
      </c>
      <c r="B77" t="s">
        <v>105</v>
      </c>
      <c r="C77" t="s">
        <v>143</v>
      </c>
      <c r="D77" t="s">
        <v>7</v>
      </c>
      <c r="E77" s="3">
        <v>19988</v>
      </c>
    </row>
    <row r="78" spans="1:5" x14ac:dyDescent="0.25">
      <c r="A78" t="s">
        <v>104</v>
      </c>
      <c r="B78" t="s">
        <v>105</v>
      </c>
      <c r="C78" t="s">
        <v>144</v>
      </c>
      <c r="D78" t="s">
        <v>145</v>
      </c>
      <c r="E78" s="3">
        <v>6994</v>
      </c>
    </row>
    <row r="79" spans="1:5" x14ac:dyDescent="0.25">
      <c r="A79" t="s">
        <v>104</v>
      </c>
      <c r="B79" t="s">
        <v>105</v>
      </c>
      <c r="C79" t="s">
        <v>146</v>
      </c>
      <c r="D79" t="s">
        <v>147</v>
      </c>
      <c r="E79" s="3">
        <v>17100</v>
      </c>
    </row>
    <row r="80" spans="1:5" x14ac:dyDescent="0.25">
      <c r="A80" t="s">
        <v>104</v>
      </c>
      <c r="B80" t="s">
        <v>105</v>
      </c>
      <c r="C80" t="s">
        <v>148</v>
      </c>
      <c r="D80" t="s">
        <v>149</v>
      </c>
      <c r="E80" s="3">
        <v>7773</v>
      </c>
    </row>
    <row r="81" spans="1:5" x14ac:dyDescent="0.25">
      <c r="A81" t="s">
        <v>104</v>
      </c>
      <c r="B81" t="s">
        <v>105</v>
      </c>
      <c r="C81" t="s">
        <v>150</v>
      </c>
      <c r="D81" t="s">
        <v>7</v>
      </c>
      <c r="E81" s="3">
        <v>14551</v>
      </c>
    </row>
    <row r="82" spans="1:5" x14ac:dyDescent="0.25">
      <c r="A82" t="s">
        <v>104</v>
      </c>
      <c r="B82" t="s">
        <v>105</v>
      </c>
      <c r="C82" t="s">
        <v>151</v>
      </c>
      <c r="D82" t="s">
        <v>152</v>
      </c>
      <c r="E82" s="3">
        <v>9982</v>
      </c>
    </row>
    <row r="83" spans="1:5" x14ac:dyDescent="0.25">
      <c r="A83" t="s">
        <v>104</v>
      </c>
      <c r="B83" t="s">
        <v>105</v>
      </c>
      <c r="C83" t="s">
        <v>153</v>
      </c>
      <c r="D83" t="s">
        <v>154</v>
      </c>
      <c r="E83" s="3">
        <v>9988</v>
      </c>
    </row>
    <row r="84" spans="1:5" x14ac:dyDescent="0.25">
      <c r="A84" t="s">
        <v>104</v>
      </c>
      <c r="B84" t="s">
        <v>105</v>
      </c>
      <c r="C84" t="s">
        <v>155</v>
      </c>
      <c r="D84" t="s">
        <v>156</v>
      </c>
      <c r="E84" s="3">
        <v>18661</v>
      </c>
    </row>
    <row r="85" spans="1:5" x14ac:dyDescent="0.25">
      <c r="A85" t="s">
        <v>104</v>
      </c>
      <c r="B85" t="s">
        <v>105</v>
      </c>
      <c r="C85" t="s">
        <v>157</v>
      </c>
      <c r="D85" t="s">
        <v>158</v>
      </c>
      <c r="E85" s="3">
        <v>22984</v>
      </c>
    </row>
    <row r="86" spans="1:5" x14ac:dyDescent="0.25">
      <c r="A86" t="s">
        <v>159</v>
      </c>
      <c r="B86" t="s">
        <v>105</v>
      </c>
      <c r="C86" t="s">
        <v>160</v>
      </c>
      <c r="D86" t="s">
        <v>161</v>
      </c>
      <c r="E86" s="3">
        <v>300000</v>
      </c>
    </row>
    <row r="87" spans="1:5" x14ac:dyDescent="0.25">
      <c r="A87" t="s">
        <v>162</v>
      </c>
      <c r="B87" t="s">
        <v>163</v>
      </c>
      <c r="C87" t="s">
        <v>164</v>
      </c>
      <c r="D87" t="s">
        <v>165</v>
      </c>
      <c r="E87" s="3">
        <v>1499838</v>
      </c>
    </row>
    <row r="88" spans="1:5" x14ac:dyDescent="0.25">
      <c r="A88" t="s">
        <v>162</v>
      </c>
      <c r="B88" t="s">
        <v>163</v>
      </c>
      <c r="C88" t="s">
        <v>164</v>
      </c>
      <c r="D88" t="s">
        <v>7</v>
      </c>
      <c r="E88" s="3">
        <v>368917</v>
      </c>
    </row>
    <row r="89" spans="1:5" x14ac:dyDescent="0.25">
      <c r="A89" t="s">
        <v>166</v>
      </c>
      <c r="B89" t="s">
        <v>167</v>
      </c>
      <c r="C89" t="s">
        <v>168</v>
      </c>
      <c r="D89" t="s">
        <v>169</v>
      </c>
      <c r="E89" s="3">
        <v>3000</v>
      </c>
    </row>
    <row r="90" spans="1:5" x14ac:dyDescent="0.25">
      <c r="A90" t="s">
        <v>166</v>
      </c>
      <c r="B90" t="s">
        <v>167</v>
      </c>
      <c r="C90" t="s">
        <v>170</v>
      </c>
      <c r="D90" t="s">
        <v>171</v>
      </c>
      <c r="E90" s="3">
        <v>10000</v>
      </c>
    </row>
    <row r="91" spans="1:5" x14ac:dyDescent="0.25">
      <c r="A91" t="s">
        <v>166</v>
      </c>
      <c r="B91" t="s">
        <v>167</v>
      </c>
      <c r="C91" t="s">
        <v>172</v>
      </c>
      <c r="D91" t="s">
        <v>173</v>
      </c>
      <c r="E91" s="3">
        <v>8765</v>
      </c>
    </row>
    <row r="92" spans="1:5" x14ac:dyDescent="0.25">
      <c r="A92" t="s">
        <v>166</v>
      </c>
      <c r="B92" t="s">
        <v>167</v>
      </c>
      <c r="C92" t="s">
        <v>174</v>
      </c>
      <c r="D92" t="s">
        <v>175</v>
      </c>
      <c r="E92" s="3">
        <v>3000</v>
      </c>
    </row>
    <row r="93" spans="1:5" x14ac:dyDescent="0.25">
      <c r="A93" t="s">
        <v>166</v>
      </c>
      <c r="B93" t="s">
        <v>167</v>
      </c>
      <c r="C93" t="s">
        <v>176</v>
      </c>
      <c r="D93" t="s">
        <v>177</v>
      </c>
      <c r="E93" s="3">
        <v>9844</v>
      </c>
    </row>
    <row r="94" spans="1:5" x14ac:dyDescent="0.25">
      <c r="A94" t="s">
        <v>166</v>
      </c>
      <c r="B94" t="s">
        <v>167</v>
      </c>
      <c r="C94" t="s">
        <v>178</v>
      </c>
      <c r="D94" t="s">
        <v>179</v>
      </c>
      <c r="E94" s="3">
        <v>7500</v>
      </c>
    </row>
    <row r="95" spans="1:5" x14ac:dyDescent="0.25">
      <c r="A95" t="s">
        <v>166</v>
      </c>
      <c r="B95" t="s">
        <v>167</v>
      </c>
      <c r="C95" t="s">
        <v>180</v>
      </c>
      <c r="D95" t="s">
        <v>181</v>
      </c>
      <c r="E95" s="3">
        <v>7500</v>
      </c>
    </row>
    <row r="96" spans="1:5" x14ac:dyDescent="0.25">
      <c r="A96" t="s">
        <v>166</v>
      </c>
      <c r="B96" t="s">
        <v>167</v>
      </c>
      <c r="C96" t="s">
        <v>182</v>
      </c>
      <c r="D96" t="s">
        <v>183</v>
      </c>
      <c r="E96" s="3">
        <v>7500</v>
      </c>
    </row>
    <row r="97" spans="1:5" x14ac:dyDescent="0.25">
      <c r="A97" t="s">
        <v>166</v>
      </c>
      <c r="B97" t="s">
        <v>167</v>
      </c>
      <c r="C97" t="s">
        <v>184</v>
      </c>
      <c r="D97" t="s">
        <v>185</v>
      </c>
      <c r="E97" s="3">
        <v>9000</v>
      </c>
    </row>
    <row r="98" spans="1:5" x14ac:dyDescent="0.25">
      <c r="A98" t="s">
        <v>166</v>
      </c>
      <c r="B98" t="s">
        <v>167</v>
      </c>
      <c r="C98" t="s">
        <v>186</v>
      </c>
      <c r="D98" t="s">
        <v>187</v>
      </c>
      <c r="E98" s="3">
        <v>9973</v>
      </c>
    </row>
    <row r="99" spans="1:5" x14ac:dyDescent="0.25">
      <c r="A99" t="s">
        <v>166</v>
      </c>
      <c r="B99" t="s">
        <v>167</v>
      </c>
      <c r="C99" t="s">
        <v>188</v>
      </c>
      <c r="D99" t="s">
        <v>189</v>
      </c>
      <c r="E99" s="3">
        <v>3938</v>
      </c>
    </row>
    <row r="100" spans="1:5" x14ac:dyDescent="0.25">
      <c r="A100" t="s">
        <v>166</v>
      </c>
      <c r="B100" t="s">
        <v>167</v>
      </c>
      <c r="C100" t="s">
        <v>190</v>
      </c>
      <c r="D100" t="s">
        <v>185</v>
      </c>
      <c r="E100" s="3">
        <v>1000</v>
      </c>
    </row>
    <row r="101" spans="1:5" x14ac:dyDescent="0.25">
      <c r="A101" t="s">
        <v>166</v>
      </c>
      <c r="B101" t="s">
        <v>167</v>
      </c>
      <c r="C101" t="s">
        <v>191</v>
      </c>
      <c r="D101" t="s">
        <v>192</v>
      </c>
      <c r="E101" s="3">
        <v>7500</v>
      </c>
    </row>
    <row r="102" spans="1:5" x14ac:dyDescent="0.25">
      <c r="A102" t="s">
        <v>166</v>
      </c>
      <c r="B102" t="s">
        <v>167</v>
      </c>
      <c r="C102" t="s">
        <v>193</v>
      </c>
      <c r="D102" t="s">
        <v>194</v>
      </c>
      <c r="E102" s="3">
        <v>9225</v>
      </c>
    </row>
    <row r="103" spans="1:5" x14ac:dyDescent="0.25">
      <c r="A103" t="s">
        <v>166</v>
      </c>
      <c r="B103" t="s">
        <v>167</v>
      </c>
      <c r="C103" t="s">
        <v>195</v>
      </c>
      <c r="D103" t="s">
        <v>196</v>
      </c>
      <c r="E103" s="3">
        <v>10000</v>
      </c>
    </row>
    <row r="104" spans="1:5" x14ac:dyDescent="0.25">
      <c r="A104" t="s">
        <v>166</v>
      </c>
      <c r="B104" t="s">
        <v>167</v>
      </c>
      <c r="C104" t="s">
        <v>197</v>
      </c>
      <c r="D104" t="s">
        <v>198</v>
      </c>
      <c r="E104" s="3">
        <v>9000</v>
      </c>
    </row>
    <row r="105" spans="1:5" x14ac:dyDescent="0.25">
      <c r="A105" t="s">
        <v>166</v>
      </c>
      <c r="B105" t="s">
        <v>167</v>
      </c>
      <c r="C105" t="s">
        <v>199</v>
      </c>
      <c r="D105" t="s">
        <v>200</v>
      </c>
      <c r="E105" s="3">
        <v>9975</v>
      </c>
    </row>
    <row r="106" spans="1:5" x14ac:dyDescent="0.25">
      <c r="A106" t="s">
        <v>166</v>
      </c>
      <c r="B106" t="s">
        <v>167</v>
      </c>
      <c r="C106" t="s">
        <v>201</v>
      </c>
      <c r="D106" t="s">
        <v>202</v>
      </c>
      <c r="E106" s="3">
        <v>9844</v>
      </c>
    </row>
    <row r="107" spans="1:5" x14ac:dyDescent="0.25">
      <c r="A107" t="s">
        <v>166</v>
      </c>
      <c r="B107" t="s">
        <v>167</v>
      </c>
      <c r="C107" t="s">
        <v>203</v>
      </c>
      <c r="D107" t="s">
        <v>204</v>
      </c>
      <c r="E107" s="3">
        <v>7969</v>
      </c>
    </row>
    <row r="108" spans="1:5" x14ac:dyDescent="0.25">
      <c r="A108" t="s">
        <v>166</v>
      </c>
      <c r="B108" t="s">
        <v>167</v>
      </c>
      <c r="C108" t="s">
        <v>205</v>
      </c>
      <c r="D108" t="s">
        <v>206</v>
      </c>
      <c r="E108" s="3">
        <v>9844</v>
      </c>
    </row>
    <row r="109" spans="1:5" x14ac:dyDescent="0.25">
      <c r="A109" t="s">
        <v>166</v>
      </c>
      <c r="B109" t="s">
        <v>167</v>
      </c>
      <c r="C109" t="s">
        <v>207</v>
      </c>
      <c r="D109" t="s">
        <v>208</v>
      </c>
      <c r="E109" s="3">
        <v>9844</v>
      </c>
    </row>
    <row r="110" spans="1:5" x14ac:dyDescent="0.25">
      <c r="A110" t="s">
        <v>166</v>
      </c>
      <c r="B110" t="s">
        <v>167</v>
      </c>
      <c r="C110" t="s">
        <v>209</v>
      </c>
      <c r="D110" t="s">
        <v>175</v>
      </c>
      <c r="E110" s="3">
        <v>6750</v>
      </c>
    </row>
    <row r="111" spans="1:5" x14ac:dyDescent="0.25">
      <c r="A111" t="s">
        <v>166</v>
      </c>
      <c r="B111" t="s">
        <v>167</v>
      </c>
      <c r="C111" t="s">
        <v>210</v>
      </c>
      <c r="D111" t="s">
        <v>211</v>
      </c>
      <c r="E111" s="3">
        <v>9844</v>
      </c>
    </row>
    <row r="112" spans="1:5" x14ac:dyDescent="0.25">
      <c r="A112" t="s">
        <v>166</v>
      </c>
      <c r="B112" t="s">
        <v>167</v>
      </c>
      <c r="C112" t="s">
        <v>212</v>
      </c>
      <c r="D112" t="s">
        <v>213</v>
      </c>
      <c r="E112" s="3">
        <v>9938</v>
      </c>
    </row>
    <row r="113" spans="1:5" x14ac:dyDescent="0.25">
      <c r="A113" t="s">
        <v>166</v>
      </c>
      <c r="B113" t="s">
        <v>167</v>
      </c>
      <c r="C113" t="s">
        <v>214</v>
      </c>
      <c r="D113" t="s">
        <v>215</v>
      </c>
      <c r="E113" s="3">
        <v>7500</v>
      </c>
    </row>
    <row r="114" spans="1:5" x14ac:dyDescent="0.25">
      <c r="A114" t="s">
        <v>166</v>
      </c>
      <c r="B114" t="s">
        <v>167</v>
      </c>
      <c r="C114" t="s">
        <v>216</v>
      </c>
      <c r="D114" t="s">
        <v>217</v>
      </c>
      <c r="E114" s="3">
        <v>3000</v>
      </c>
    </row>
    <row r="115" spans="1:5" x14ac:dyDescent="0.25">
      <c r="A115" t="s">
        <v>166</v>
      </c>
      <c r="B115" t="s">
        <v>167</v>
      </c>
      <c r="C115" t="s">
        <v>218</v>
      </c>
      <c r="D115" t="s">
        <v>219</v>
      </c>
      <c r="E115" s="3">
        <v>8987</v>
      </c>
    </row>
    <row r="116" spans="1:5" x14ac:dyDescent="0.25">
      <c r="A116" t="s">
        <v>220</v>
      </c>
      <c r="B116" t="s">
        <v>221</v>
      </c>
      <c r="C116" t="s">
        <v>222</v>
      </c>
      <c r="D116" t="s">
        <v>223</v>
      </c>
      <c r="E116" s="3">
        <v>500000</v>
      </c>
    </row>
    <row r="117" spans="1:5" x14ac:dyDescent="0.25">
      <c r="A117" t="s">
        <v>220</v>
      </c>
      <c r="B117" t="s">
        <v>221</v>
      </c>
      <c r="C117" t="s">
        <v>224</v>
      </c>
      <c r="D117" t="s">
        <v>194</v>
      </c>
      <c r="E117" s="3">
        <v>500000</v>
      </c>
    </row>
    <row r="118" spans="1:5" x14ac:dyDescent="0.25">
      <c r="A118" t="s">
        <v>220</v>
      </c>
      <c r="B118" t="s">
        <v>221</v>
      </c>
      <c r="C118" t="s">
        <v>225</v>
      </c>
      <c r="D118" t="s">
        <v>226</v>
      </c>
      <c r="E118" s="3">
        <v>500000</v>
      </c>
    </row>
    <row r="119" spans="1:5" x14ac:dyDescent="0.25">
      <c r="A119" t="s">
        <v>227</v>
      </c>
      <c r="B119" t="s">
        <v>228</v>
      </c>
      <c r="C119" t="s">
        <v>229</v>
      </c>
      <c r="D119" t="s">
        <v>230</v>
      </c>
      <c r="E119" s="3">
        <v>236325</v>
      </c>
    </row>
    <row r="120" spans="1:5" x14ac:dyDescent="0.25">
      <c r="A120" t="s">
        <v>227</v>
      </c>
      <c r="B120" t="s">
        <v>228</v>
      </c>
      <c r="C120" t="s">
        <v>229</v>
      </c>
      <c r="D120" t="s">
        <v>231</v>
      </c>
      <c r="E120" s="3">
        <v>389561</v>
      </c>
    </row>
    <row r="121" spans="1:5" x14ac:dyDescent="0.25">
      <c r="A121" t="s">
        <v>227</v>
      </c>
      <c r="B121" t="s">
        <v>228</v>
      </c>
      <c r="C121" t="s">
        <v>229</v>
      </c>
      <c r="D121" t="s">
        <v>15</v>
      </c>
      <c r="E121" s="3">
        <v>220246</v>
      </c>
    </row>
    <row r="122" spans="1:5" x14ac:dyDescent="0.25">
      <c r="A122" t="s">
        <v>227</v>
      </c>
      <c r="B122" t="s">
        <v>228</v>
      </c>
      <c r="C122" t="s">
        <v>232</v>
      </c>
      <c r="D122" t="s">
        <v>233</v>
      </c>
      <c r="E122" s="3">
        <v>594882</v>
      </c>
    </row>
    <row r="123" spans="1:5" x14ac:dyDescent="0.25">
      <c r="A123" t="s">
        <v>227</v>
      </c>
      <c r="B123" t="s">
        <v>228</v>
      </c>
      <c r="C123" t="s">
        <v>232</v>
      </c>
      <c r="D123" t="s">
        <v>234</v>
      </c>
      <c r="E123" s="3">
        <v>228332</v>
      </c>
    </row>
    <row r="124" spans="1:5" x14ac:dyDescent="0.25">
      <c r="A124" t="s">
        <v>227</v>
      </c>
      <c r="B124" t="s">
        <v>228</v>
      </c>
      <c r="C124" t="s">
        <v>235</v>
      </c>
      <c r="D124" t="s">
        <v>236</v>
      </c>
      <c r="E124" s="3">
        <v>124032</v>
      </c>
    </row>
    <row r="125" spans="1:5" x14ac:dyDescent="0.25">
      <c r="A125" t="s">
        <v>227</v>
      </c>
      <c r="B125" t="s">
        <v>228</v>
      </c>
      <c r="C125" t="s">
        <v>235</v>
      </c>
      <c r="D125" t="s">
        <v>237</v>
      </c>
      <c r="E125" s="3">
        <v>41850</v>
      </c>
    </row>
    <row r="126" spans="1:5" x14ac:dyDescent="0.25">
      <c r="A126" t="s">
        <v>227</v>
      </c>
      <c r="B126" t="s">
        <v>228</v>
      </c>
      <c r="C126" t="s">
        <v>235</v>
      </c>
      <c r="D126" t="s">
        <v>233</v>
      </c>
      <c r="E126" s="3">
        <v>531922</v>
      </c>
    </row>
    <row r="127" spans="1:5" x14ac:dyDescent="0.25">
      <c r="A127" t="s">
        <v>227</v>
      </c>
      <c r="B127" t="s">
        <v>228</v>
      </c>
      <c r="C127" t="s">
        <v>238</v>
      </c>
      <c r="D127" t="s">
        <v>233</v>
      </c>
      <c r="E127" s="3">
        <v>374196</v>
      </c>
    </row>
    <row r="128" spans="1:5" x14ac:dyDescent="0.25">
      <c r="A128" t="s">
        <v>227</v>
      </c>
      <c r="B128" t="s">
        <v>228</v>
      </c>
      <c r="C128" t="s">
        <v>238</v>
      </c>
      <c r="D128" t="s">
        <v>239</v>
      </c>
      <c r="E128" s="3">
        <v>277611</v>
      </c>
    </row>
    <row r="129" spans="1:5" x14ac:dyDescent="0.25">
      <c r="A129" t="s">
        <v>227</v>
      </c>
      <c r="B129" t="s">
        <v>228</v>
      </c>
      <c r="C129" t="s">
        <v>238</v>
      </c>
      <c r="D129" t="s">
        <v>7</v>
      </c>
      <c r="E129" s="3">
        <v>265645</v>
      </c>
    </row>
    <row r="130" spans="1:5" x14ac:dyDescent="0.25">
      <c r="A130" t="s">
        <v>227</v>
      </c>
      <c r="B130" t="s">
        <v>228</v>
      </c>
      <c r="C130" t="s">
        <v>240</v>
      </c>
      <c r="D130" t="s">
        <v>233</v>
      </c>
      <c r="E130" s="3">
        <v>7050</v>
      </c>
    </row>
    <row r="131" spans="1:5" x14ac:dyDescent="0.25">
      <c r="A131" t="s">
        <v>227</v>
      </c>
      <c r="B131" t="s">
        <v>228</v>
      </c>
      <c r="C131" t="s">
        <v>240</v>
      </c>
      <c r="D131" t="s">
        <v>237</v>
      </c>
      <c r="E131" s="3">
        <v>4235</v>
      </c>
    </row>
    <row r="132" spans="1:5" x14ac:dyDescent="0.25">
      <c r="A132" t="s">
        <v>227</v>
      </c>
      <c r="B132" t="s">
        <v>228</v>
      </c>
      <c r="C132" t="s">
        <v>240</v>
      </c>
      <c r="D132" t="s">
        <v>236</v>
      </c>
      <c r="E132" s="3">
        <v>4130</v>
      </c>
    </row>
    <row r="133" spans="1:5" x14ac:dyDescent="0.25">
      <c r="A133" t="s">
        <v>227</v>
      </c>
      <c r="B133" t="s">
        <v>228</v>
      </c>
      <c r="C133" t="s">
        <v>241</v>
      </c>
      <c r="D133" t="s">
        <v>233</v>
      </c>
      <c r="E133" s="3">
        <v>7500</v>
      </c>
    </row>
    <row r="134" spans="1:5" x14ac:dyDescent="0.25">
      <c r="A134" t="s">
        <v>227</v>
      </c>
      <c r="B134" t="s">
        <v>228</v>
      </c>
      <c r="C134" t="s">
        <v>241</v>
      </c>
      <c r="D134" t="s">
        <v>239</v>
      </c>
      <c r="E134" s="3">
        <v>7500</v>
      </c>
    </row>
    <row r="135" spans="1:5" x14ac:dyDescent="0.25">
      <c r="A135" t="s">
        <v>227</v>
      </c>
      <c r="B135" t="s">
        <v>228</v>
      </c>
      <c r="C135" t="s">
        <v>242</v>
      </c>
      <c r="D135" t="s">
        <v>4</v>
      </c>
      <c r="E135" s="3">
        <v>7469</v>
      </c>
    </row>
    <row r="136" spans="1:5" x14ac:dyDescent="0.25">
      <c r="A136" t="s">
        <v>227</v>
      </c>
      <c r="B136" t="s">
        <v>228</v>
      </c>
      <c r="C136" t="s">
        <v>242</v>
      </c>
      <c r="D136" t="s">
        <v>243</v>
      </c>
      <c r="E136" s="3">
        <v>5228</v>
      </c>
    </row>
    <row r="137" spans="1:5" x14ac:dyDescent="0.25">
      <c r="A137" t="s">
        <v>227</v>
      </c>
      <c r="B137" t="s">
        <v>228</v>
      </c>
      <c r="C137" t="s">
        <v>244</v>
      </c>
      <c r="D137" t="s">
        <v>7</v>
      </c>
      <c r="E137" s="3">
        <v>7500</v>
      </c>
    </row>
    <row r="138" spans="1:5" x14ac:dyDescent="0.25">
      <c r="A138" t="s">
        <v>227</v>
      </c>
      <c r="B138" t="s">
        <v>228</v>
      </c>
      <c r="C138" t="s">
        <v>244</v>
      </c>
      <c r="D138" t="s">
        <v>245</v>
      </c>
      <c r="E138" s="3">
        <v>7037</v>
      </c>
    </row>
    <row r="139" spans="1:5" x14ac:dyDescent="0.25">
      <c r="A139" t="s">
        <v>227</v>
      </c>
      <c r="B139" t="s">
        <v>228</v>
      </c>
      <c r="C139" t="s">
        <v>246</v>
      </c>
      <c r="D139" t="s">
        <v>7</v>
      </c>
      <c r="E139" s="3">
        <v>7459</v>
      </c>
    </row>
    <row r="140" spans="1:5" x14ac:dyDescent="0.25">
      <c r="A140" t="s">
        <v>227</v>
      </c>
      <c r="B140" t="s">
        <v>228</v>
      </c>
      <c r="C140" t="s">
        <v>247</v>
      </c>
      <c r="D140" t="s">
        <v>7</v>
      </c>
      <c r="E140" s="3">
        <v>7480</v>
      </c>
    </row>
    <row r="141" spans="1:5" x14ac:dyDescent="0.25">
      <c r="A141" t="s">
        <v>227</v>
      </c>
      <c r="B141" t="s">
        <v>228</v>
      </c>
      <c r="C141" t="s">
        <v>247</v>
      </c>
      <c r="D141" t="s">
        <v>15</v>
      </c>
      <c r="E141" s="3">
        <v>7480</v>
      </c>
    </row>
    <row r="142" spans="1:5" x14ac:dyDescent="0.25">
      <c r="A142" t="s">
        <v>227</v>
      </c>
      <c r="B142" t="s">
        <v>228</v>
      </c>
      <c r="C142" t="s">
        <v>247</v>
      </c>
      <c r="D142" t="s">
        <v>4</v>
      </c>
      <c r="E142" s="3">
        <v>7480</v>
      </c>
    </row>
    <row r="143" spans="1:5" x14ac:dyDescent="0.25">
      <c r="A143" t="s">
        <v>227</v>
      </c>
      <c r="B143" t="s">
        <v>228</v>
      </c>
      <c r="C143" t="s">
        <v>248</v>
      </c>
      <c r="D143" t="s">
        <v>249</v>
      </c>
      <c r="E143" s="3">
        <v>7480</v>
      </c>
    </row>
    <row r="144" spans="1:5" x14ac:dyDescent="0.25">
      <c r="A144" t="s">
        <v>227</v>
      </c>
      <c r="B144" t="s">
        <v>228</v>
      </c>
      <c r="C144" t="s">
        <v>250</v>
      </c>
      <c r="D144" t="s">
        <v>15</v>
      </c>
      <c r="E144" s="3">
        <v>6188</v>
      </c>
    </row>
    <row r="145" spans="1:5" x14ac:dyDescent="0.25">
      <c r="A145" t="s">
        <v>227</v>
      </c>
      <c r="B145" t="s">
        <v>228</v>
      </c>
      <c r="C145" t="s">
        <v>250</v>
      </c>
      <c r="D145" t="s">
        <v>15</v>
      </c>
      <c r="E145" s="3">
        <v>6188</v>
      </c>
    </row>
    <row r="146" spans="1:5" x14ac:dyDescent="0.25">
      <c r="A146" t="s">
        <v>227</v>
      </c>
      <c r="B146" t="s">
        <v>228</v>
      </c>
      <c r="C146" t="s">
        <v>250</v>
      </c>
      <c r="D146" t="s">
        <v>7</v>
      </c>
      <c r="E146" s="3">
        <v>6188</v>
      </c>
    </row>
    <row r="147" spans="1:5" x14ac:dyDescent="0.25">
      <c r="A147" t="s">
        <v>227</v>
      </c>
      <c r="B147" t="s">
        <v>228</v>
      </c>
      <c r="C147" t="s">
        <v>250</v>
      </c>
      <c r="D147" t="s">
        <v>251</v>
      </c>
      <c r="E147" s="3">
        <v>6250</v>
      </c>
    </row>
    <row r="148" spans="1:5" x14ac:dyDescent="0.25">
      <c r="A148" t="s">
        <v>227</v>
      </c>
      <c r="B148" t="s">
        <v>228</v>
      </c>
      <c r="C148" t="s">
        <v>252</v>
      </c>
      <c r="D148" t="s">
        <v>7</v>
      </c>
      <c r="E148" s="3">
        <v>7438</v>
      </c>
    </row>
    <row r="149" spans="1:5" x14ac:dyDescent="0.25">
      <c r="A149" t="s">
        <v>227</v>
      </c>
      <c r="B149" t="s">
        <v>228</v>
      </c>
      <c r="C149" t="s">
        <v>253</v>
      </c>
      <c r="D149" t="s">
        <v>7</v>
      </c>
      <c r="E149" s="3">
        <v>6991</v>
      </c>
    </row>
    <row r="150" spans="1:5" x14ac:dyDescent="0.25">
      <c r="A150" t="s">
        <v>227</v>
      </c>
      <c r="B150" t="s">
        <v>228</v>
      </c>
      <c r="C150" t="s">
        <v>253</v>
      </c>
      <c r="D150" t="s">
        <v>254</v>
      </c>
      <c r="E150" s="3">
        <v>7455</v>
      </c>
    </row>
    <row r="151" spans="1:5" x14ac:dyDescent="0.25">
      <c r="A151" t="s">
        <v>227</v>
      </c>
      <c r="B151" t="s">
        <v>228</v>
      </c>
      <c r="C151" t="s">
        <v>255</v>
      </c>
      <c r="D151" t="s">
        <v>233</v>
      </c>
      <c r="E151" s="3">
        <v>7500</v>
      </c>
    </row>
    <row r="152" spans="1:5" x14ac:dyDescent="0.25">
      <c r="A152" t="s">
        <v>227</v>
      </c>
      <c r="B152" t="s">
        <v>228</v>
      </c>
      <c r="C152" t="s">
        <v>255</v>
      </c>
      <c r="D152" t="s">
        <v>256</v>
      </c>
      <c r="E152" s="3">
        <v>7500</v>
      </c>
    </row>
    <row r="153" spans="1:5" x14ac:dyDescent="0.25">
      <c r="A153" t="s">
        <v>227</v>
      </c>
      <c r="B153" t="s">
        <v>228</v>
      </c>
      <c r="C153" t="s">
        <v>257</v>
      </c>
      <c r="D153" t="s">
        <v>233</v>
      </c>
      <c r="E153" s="3">
        <v>7500</v>
      </c>
    </row>
    <row r="154" spans="1:5" x14ac:dyDescent="0.25">
      <c r="A154" t="s">
        <v>227</v>
      </c>
      <c r="B154" t="s">
        <v>228</v>
      </c>
      <c r="C154" t="s">
        <v>257</v>
      </c>
      <c r="D154" t="s">
        <v>234</v>
      </c>
      <c r="E154" s="3">
        <v>4620</v>
      </c>
    </row>
    <row r="155" spans="1:5" x14ac:dyDescent="0.25">
      <c r="A155" t="s">
        <v>227</v>
      </c>
      <c r="B155" t="s">
        <v>228</v>
      </c>
      <c r="C155" t="s">
        <v>258</v>
      </c>
      <c r="D155" t="s">
        <v>231</v>
      </c>
      <c r="E155" s="3">
        <v>7500</v>
      </c>
    </row>
    <row r="156" spans="1:5" x14ac:dyDescent="0.25">
      <c r="A156" t="s">
        <v>227</v>
      </c>
      <c r="B156" t="s">
        <v>228</v>
      </c>
      <c r="C156" t="s">
        <v>258</v>
      </c>
      <c r="D156" t="s">
        <v>230</v>
      </c>
      <c r="E156" s="3">
        <v>7500</v>
      </c>
    </row>
    <row r="157" spans="1:5" x14ac:dyDescent="0.25">
      <c r="A157" t="s">
        <v>227</v>
      </c>
      <c r="B157" t="s">
        <v>228</v>
      </c>
      <c r="C157" t="s">
        <v>258</v>
      </c>
      <c r="D157" t="s">
        <v>15</v>
      </c>
      <c r="E157" s="3">
        <v>4400</v>
      </c>
    </row>
    <row r="158" spans="1:5" x14ac:dyDescent="0.25">
      <c r="A158" t="s">
        <v>259</v>
      </c>
      <c r="B158" t="s">
        <v>260</v>
      </c>
      <c r="C158" t="s">
        <v>261</v>
      </c>
      <c r="D158" t="s">
        <v>262</v>
      </c>
      <c r="E158" s="3">
        <v>37748</v>
      </c>
    </row>
    <row r="159" spans="1:5" x14ac:dyDescent="0.25">
      <c r="A159" t="s">
        <v>259</v>
      </c>
      <c r="B159" t="s">
        <v>260</v>
      </c>
      <c r="C159" t="s">
        <v>263</v>
      </c>
      <c r="D159" t="s">
        <v>262</v>
      </c>
      <c r="E159" s="3">
        <v>37748</v>
      </c>
    </row>
    <row r="160" spans="1:5" x14ac:dyDescent="0.25">
      <c r="A160" t="s">
        <v>259</v>
      </c>
      <c r="B160" t="s">
        <v>260</v>
      </c>
      <c r="C160" t="s">
        <v>264</v>
      </c>
      <c r="D160" t="s">
        <v>262</v>
      </c>
      <c r="E160" s="3">
        <v>37748</v>
      </c>
    </row>
    <row r="161" spans="1:5" x14ac:dyDescent="0.25">
      <c r="A161" t="s">
        <v>259</v>
      </c>
      <c r="B161" t="s">
        <v>260</v>
      </c>
      <c r="C161" t="s">
        <v>265</v>
      </c>
      <c r="D161" t="s">
        <v>266</v>
      </c>
      <c r="E161" s="3">
        <v>48304</v>
      </c>
    </row>
    <row r="162" spans="1:5" x14ac:dyDescent="0.25">
      <c r="A162" t="s">
        <v>259</v>
      </c>
      <c r="B162" t="s">
        <v>260</v>
      </c>
      <c r="C162" t="s">
        <v>267</v>
      </c>
      <c r="D162" t="s">
        <v>217</v>
      </c>
      <c r="E162" s="3">
        <v>46879</v>
      </c>
    </row>
    <row r="163" spans="1:5" x14ac:dyDescent="0.25">
      <c r="A163" t="s">
        <v>259</v>
      </c>
      <c r="B163" t="s">
        <v>260</v>
      </c>
      <c r="C163" t="s">
        <v>268</v>
      </c>
      <c r="D163" t="s">
        <v>269</v>
      </c>
      <c r="E163" s="3">
        <v>46563</v>
      </c>
    </row>
    <row r="164" spans="1:5" x14ac:dyDescent="0.25">
      <c r="A164" t="s">
        <v>259</v>
      </c>
      <c r="B164" t="s">
        <v>260</v>
      </c>
      <c r="C164" t="s">
        <v>270</v>
      </c>
      <c r="D164" t="s">
        <v>271</v>
      </c>
      <c r="E164" s="3">
        <v>7339</v>
      </c>
    </row>
    <row r="165" spans="1:5" x14ac:dyDescent="0.25">
      <c r="A165" t="s">
        <v>259</v>
      </c>
      <c r="B165" t="s">
        <v>260</v>
      </c>
      <c r="C165" t="s">
        <v>272</v>
      </c>
      <c r="D165" t="s">
        <v>262</v>
      </c>
      <c r="E165" s="3">
        <v>37788</v>
      </c>
    </row>
    <row r="166" spans="1:5" x14ac:dyDescent="0.25">
      <c r="A166" t="s">
        <v>259</v>
      </c>
      <c r="B166" t="s">
        <v>260</v>
      </c>
      <c r="C166" t="s">
        <v>273</v>
      </c>
      <c r="D166" t="s">
        <v>175</v>
      </c>
      <c r="E166" s="3">
        <v>49999</v>
      </c>
    </row>
    <row r="167" spans="1:5" x14ac:dyDescent="0.25">
      <c r="A167" t="s">
        <v>259</v>
      </c>
      <c r="B167" t="s">
        <v>260</v>
      </c>
      <c r="C167" t="s">
        <v>274</v>
      </c>
      <c r="D167" t="s">
        <v>266</v>
      </c>
      <c r="E167" s="3">
        <v>48304</v>
      </c>
    </row>
    <row r="168" spans="1:5" x14ac:dyDescent="0.25">
      <c r="A168" t="s">
        <v>259</v>
      </c>
      <c r="B168" t="s">
        <v>260</v>
      </c>
      <c r="C168" t="s">
        <v>275</v>
      </c>
      <c r="D168" t="s">
        <v>266</v>
      </c>
      <c r="E168" s="3">
        <v>48304</v>
      </c>
    </row>
    <row r="169" spans="1:5" x14ac:dyDescent="0.25">
      <c r="A169" t="s">
        <v>259</v>
      </c>
      <c r="B169" t="s">
        <v>260</v>
      </c>
      <c r="C169" t="s">
        <v>276</v>
      </c>
      <c r="D169" t="s">
        <v>262</v>
      </c>
      <c r="E169" s="3">
        <v>37788</v>
      </c>
    </row>
    <row r="170" spans="1:5" x14ac:dyDescent="0.25">
      <c r="A170" t="s">
        <v>259</v>
      </c>
      <c r="B170" t="s">
        <v>260</v>
      </c>
      <c r="C170" t="s">
        <v>277</v>
      </c>
      <c r="D170" t="s">
        <v>262</v>
      </c>
      <c r="E170" s="3">
        <v>37788</v>
      </c>
    </row>
    <row r="171" spans="1:5" x14ac:dyDescent="0.25">
      <c r="A171" t="s">
        <v>278</v>
      </c>
      <c r="B171" t="s">
        <v>279</v>
      </c>
      <c r="C171" t="s">
        <v>280</v>
      </c>
      <c r="D171" t="s">
        <v>187</v>
      </c>
      <c r="E171" s="3">
        <v>70000</v>
      </c>
    </row>
    <row r="172" spans="1:5" x14ac:dyDescent="0.25">
      <c r="A172" t="s">
        <v>278</v>
      </c>
      <c r="B172" t="s">
        <v>279</v>
      </c>
      <c r="C172" t="s">
        <v>281</v>
      </c>
      <c r="D172" t="s">
        <v>175</v>
      </c>
      <c r="E172" s="3">
        <v>62703</v>
      </c>
    </row>
    <row r="173" spans="1:5" x14ac:dyDescent="0.25">
      <c r="A173" t="s">
        <v>282</v>
      </c>
      <c r="B173" t="s">
        <v>283</v>
      </c>
      <c r="C173" t="s">
        <v>284</v>
      </c>
      <c r="D173" t="s">
        <v>4</v>
      </c>
      <c r="E173" s="3">
        <v>144862</v>
      </c>
    </row>
    <row r="174" spans="1:5" x14ac:dyDescent="0.25">
      <c r="A174" t="s">
        <v>282</v>
      </c>
      <c r="B174" t="s">
        <v>283</v>
      </c>
      <c r="C174" t="s">
        <v>285</v>
      </c>
      <c r="D174" t="s">
        <v>4</v>
      </c>
      <c r="E174" s="3">
        <v>128908</v>
      </c>
    </row>
    <row r="175" spans="1:5" x14ac:dyDescent="0.25">
      <c r="A175" t="s">
        <v>282</v>
      </c>
      <c r="B175" t="s">
        <v>283</v>
      </c>
      <c r="C175" t="s">
        <v>286</v>
      </c>
      <c r="D175" t="s">
        <v>7</v>
      </c>
      <c r="E175" s="3">
        <v>133479</v>
      </c>
    </row>
    <row r="176" spans="1:5" x14ac:dyDescent="0.25">
      <c r="A176" t="s">
        <v>282</v>
      </c>
      <c r="B176" t="s">
        <v>283</v>
      </c>
      <c r="C176" t="s">
        <v>287</v>
      </c>
      <c r="D176" t="s">
        <v>15</v>
      </c>
      <c r="E176" s="3">
        <v>344626</v>
      </c>
    </row>
    <row r="177" spans="1:5" x14ac:dyDescent="0.25">
      <c r="A177" t="s">
        <v>282</v>
      </c>
      <c r="B177" t="s">
        <v>283</v>
      </c>
      <c r="C177" t="s">
        <v>288</v>
      </c>
      <c r="D177" t="s">
        <v>4</v>
      </c>
      <c r="E177" s="3">
        <v>216885</v>
      </c>
    </row>
    <row r="178" spans="1:5" x14ac:dyDescent="0.25">
      <c r="A178" t="s">
        <v>289</v>
      </c>
      <c r="B178" t="s">
        <v>290</v>
      </c>
      <c r="C178" t="s">
        <v>291</v>
      </c>
      <c r="D178" t="s">
        <v>4</v>
      </c>
      <c r="E178" s="3">
        <v>375159</v>
      </c>
    </row>
    <row r="179" spans="1:5" x14ac:dyDescent="0.25">
      <c r="A179" t="s">
        <v>289</v>
      </c>
      <c r="B179" t="s">
        <v>290</v>
      </c>
      <c r="C179" t="s">
        <v>291</v>
      </c>
      <c r="D179" t="s">
        <v>4</v>
      </c>
      <c r="E179" s="3">
        <v>374871</v>
      </c>
    </row>
    <row r="180" spans="1:5" x14ac:dyDescent="0.25">
      <c r="A180" t="s">
        <v>289</v>
      </c>
      <c r="B180" t="s">
        <v>290</v>
      </c>
      <c r="C180" t="s">
        <v>292</v>
      </c>
      <c r="D180" t="s">
        <v>4</v>
      </c>
      <c r="E180" s="3">
        <v>365840</v>
      </c>
    </row>
    <row r="181" spans="1:5" x14ac:dyDescent="0.25">
      <c r="A181" t="s">
        <v>289</v>
      </c>
      <c r="B181" t="s">
        <v>290</v>
      </c>
      <c r="C181" t="s">
        <v>292</v>
      </c>
      <c r="D181" t="s">
        <v>293</v>
      </c>
      <c r="E181" s="3">
        <v>263005</v>
      </c>
    </row>
    <row r="182" spans="1:5" x14ac:dyDescent="0.25">
      <c r="A182" t="s">
        <v>289</v>
      </c>
      <c r="B182" t="s">
        <v>290</v>
      </c>
      <c r="C182" t="s">
        <v>294</v>
      </c>
      <c r="D182" t="s">
        <v>293</v>
      </c>
      <c r="E182" s="3">
        <v>369329</v>
      </c>
    </row>
    <row r="183" spans="1:5" x14ac:dyDescent="0.25">
      <c r="A183" t="s">
        <v>289</v>
      </c>
      <c r="B183" t="s">
        <v>290</v>
      </c>
      <c r="C183" t="s">
        <v>294</v>
      </c>
      <c r="D183" t="s">
        <v>293</v>
      </c>
      <c r="E183" s="3">
        <v>210677</v>
      </c>
    </row>
    <row r="184" spans="1:5" x14ac:dyDescent="0.25">
      <c r="A184" t="s">
        <v>289</v>
      </c>
      <c r="B184" t="s">
        <v>290</v>
      </c>
      <c r="C184" t="s">
        <v>294</v>
      </c>
      <c r="D184" t="s">
        <v>293</v>
      </c>
      <c r="E184" s="3">
        <v>45540</v>
      </c>
    </row>
    <row r="185" spans="1:5" x14ac:dyDescent="0.25">
      <c r="A185" t="s">
        <v>289</v>
      </c>
      <c r="B185" t="s">
        <v>290</v>
      </c>
      <c r="C185" t="s">
        <v>294</v>
      </c>
      <c r="D185" t="s">
        <v>115</v>
      </c>
      <c r="E185" s="3">
        <v>147399</v>
      </c>
    </row>
    <row r="186" spans="1:5" x14ac:dyDescent="0.25">
      <c r="A186" t="s">
        <v>289</v>
      </c>
      <c r="B186" t="s">
        <v>290</v>
      </c>
      <c r="C186" t="s">
        <v>295</v>
      </c>
      <c r="D186" t="s">
        <v>15</v>
      </c>
      <c r="E186" s="3">
        <v>328535</v>
      </c>
    </row>
    <row r="187" spans="1:5" x14ac:dyDescent="0.25">
      <c r="A187" t="s">
        <v>289</v>
      </c>
      <c r="B187" t="s">
        <v>290</v>
      </c>
      <c r="C187" t="s">
        <v>295</v>
      </c>
      <c r="D187" t="s">
        <v>296</v>
      </c>
      <c r="E187" s="3">
        <v>306245</v>
      </c>
    </row>
    <row r="188" spans="1:5" x14ac:dyDescent="0.25">
      <c r="A188" t="s">
        <v>297</v>
      </c>
      <c r="B188" t="s">
        <v>298</v>
      </c>
      <c r="C188" t="s">
        <v>299</v>
      </c>
      <c r="D188" t="s">
        <v>58</v>
      </c>
      <c r="E188" s="3">
        <v>100000</v>
      </c>
    </row>
    <row r="189" spans="1:5" x14ac:dyDescent="0.25">
      <c r="A189" t="s">
        <v>297</v>
      </c>
      <c r="B189" t="s">
        <v>298</v>
      </c>
      <c r="C189" t="s">
        <v>300</v>
      </c>
      <c r="D189" t="s">
        <v>158</v>
      </c>
      <c r="E189" s="3">
        <v>82613</v>
      </c>
    </row>
    <row r="190" spans="1:5" x14ac:dyDescent="0.25">
      <c r="A190" t="s">
        <v>297</v>
      </c>
      <c r="B190" t="s">
        <v>298</v>
      </c>
      <c r="C190" t="s">
        <v>301</v>
      </c>
      <c r="D190" t="s">
        <v>302</v>
      </c>
      <c r="E190" s="3">
        <v>100000</v>
      </c>
    </row>
    <row r="191" spans="1:5" x14ac:dyDescent="0.25">
      <c r="A191" t="s">
        <v>297</v>
      </c>
      <c r="B191" t="s">
        <v>298</v>
      </c>
      <c r="C191" t="s">
        <v>303</v>
      </c>
      <c r="D191" t="s">
        <v>304</v>
      </c>
      <c r="E191" s="3">
        <v>99926</v>
      </c>
    </row>
    <row r="192" spans="1:5" x14ac:dyDescent="0.25">
      <c r="A192" t="s">
        <v>297</v>
      </c>
      <c r="B192" t="s">
        <v>298</v>
      </c>
      <c r="C192" t="s">
        <v>305</v>
      </c>
      <c r="D192" t="s">
        <v>306</v>
      </c>
      <c r="E192" s="3">
        <v>99993</v>
      </c>
    </row>
    <row r="193" spans="1:5" x14ac:dyDescent="0.25">
      <c r="A193" t="s">
        <v>297</v>
      </c>
      <c r="B193" t="s">
        <v>298</v>
      </c>
      <c r="C193" t="s">
        <v>307</v>
      </c>
      <c r="D193" t="s">
        <v>308</v>
      </c>
      <c r="E193" s="3">
        <v>44100</v>
      </c>
    </row>
    <row r="194" spans="1:5" x14ac:dyDescent="0.25">
      <c r="A194" t="s">
        <v>297</v>
      </c>
      <c r="B194" t="s">
        <v>298</v>
      </c>
      <c r="C194" t="s">
        <v>309</v>
      </c>
      <c r="D194" t="s">
        <v>310</v>
      </c>
      <c r="E194" s="3">
        <v>100000</v>
      </c>
    </row>
    <row r="195" spans="1:5" x14ac:dyDescent="0.25">
      <c r="A195" t="s">
        <v>297</v>
      </c>
      <c r="B195" t="s">
        <v>298</v>
      </c>
      <c r="C195" t="s">
        <v>311</v>
      </c>
      <c r="D195" t="s">
        <v>312</v>
      </c>
      <c r="E195" s="3">
        <v>75227</v>
      </c>
    </row>
    <row r="196" spans="1:5" x14ac:dyDescent="0.25">
      <c r="A196" t="s">
        <v>297</v>
      </c>
      <c r="B196" t="s">
        <v>298</v>
      </c>
      <c r="C196" t="s">
        <v>313</v>
      </c>
      <c r="D196" t="s">
        <v>314</v>
      </c>
      <c r="E196" s="3">
        <v>97975</v>
      </c>
    </row>
    <row r="197" spans="1:5" x14ac:dyDescent="0.25">
      <c r="A197" t="s">
        <v>297</v>
      </c>
      <c r="B197" t="s">
        <v>298</v>
      </c>
      <c r="C197" t="s">
        <v>315</v>
      </c>
      <c r="D197" t="s">
        <v>316</v>
      </c>
      <c r="E197" s="3">
        <v>100000</v>
      </c>
    </row>
    <row r="198" spans="1:5" x14ac:dyDescent="0.25">
      <c r="A198" t="s">
        <v>297</v>
      </c>
      <c r="B198" t="s">
        <v>298</v>
      </c>
      <c r="C198" t="s">
        <v>317</v>
      </c>
      <c r="D198" t="s">
        <v>318</v>
      </c>
      <c r="E198" s="3">
        <v>71980</v>
      </c>
    </row>
    <row r="199" spans="1:5" x14ac:dyDescent="0.25">
      <c r="A199" t="s">
        <v>297</v>
      </c>
      <c r="B199" t="s">
        <v>298</v>
      </c>
      <c r="C199" t="s">
        <v>319</v>
      </c>
      <c r="D199" t="s">
        <v>320</v>
      </c>
      <c r="E199" s="3">
        <v>100000</v>
      </c>
    </row>
    <row r="200" spans="1:5" x14ac:dyDescent="0.25">
      <c r="A200" t="s">
        <v>297</v>
      </c>
      <c r="B200" t="s">
        <v>298</v>
      </c>
      <c r="C200" t="s">
        <v>321</v>
      </c>
      <c r="D200" t="s">
        <v>322</v>
      </c>
      <c r="E200" s="3">
        <v>100000</v>
      </c>
    </row>
    <row r="201" spans="1:5" x14ac:dyDescent="0.25">
      <c r="A201" t="s">
        <v>297</v>
      </c>
      <c r="B201" t="s">
        <v>298</v>
      </c>
      <c r="C201" t="s">
        <v>323</v>
      </c>
      <c r="D201" t="s">
        <v>324</v>
      </c>
      <c r="E201" s="3">
        <v>100000</v>
      </c>
    </row>
    <row r="202" spans="1:5" x14ac:dyDescent="0.25">
      <c r="A202" t="s">
        <v>297</v>
      </c>
      <c r="B202" t="s">
        <v>298</v>
      </c>
      <c r="C202" t="s">
        <v>325</v>
      </c>
      <c r="D202" t="s">
        <v>326</v>
      </c>
      <c r="E202" s="3">
        <v>100000</v>
      </c>
    </row>
    <row r="203" spans="1:5" x14ac:dyDescent="0.25">
      <c r="A203" t="s">
        <v>327</v>
      </c>
      <c r="B203" t="s">
        <v>328</v>
      </c>
      <c r="C203" t="s">
        <v>329</v>
      </c>
      <c r="D203" t="s">
        <v>330</v>
      </c>
      <c r="E203" s="3">
        <v>161336</v>
      </c>
    </row>
    <row r="204" spans="1:5" x14ac:dyDescent="0.25">
      <c r="A204" t="s">
        <v>327</v>
      </c>
      <c r="B204" t="s">
        <v>328</v>
      </c>
      <c r="C204" t="s">
        <v>329</v>
      </c>
      <c r="D204" t="s">
        <v>331</v>
      </c>
      <c r="E204" s="3">
        <v>396679</v>
      </c>
    </row>
    <row r="205" spans="1:5" x14ac:dyDescent="0.25">
      <c r="A205" t="s">
        <v>327</v>
      </c>
      <c r="B205" t="s">
        <v>328</v>
      </c>
      <c r="C205" t="s">
        <v>329</v>
      </c>
      <c r="D205" t="s">
        <v>233</v>
      </c>
      <c r="E205" s="3">
        <v>176963</v>
      </c>
    </row>
    <row r="206" spans="1:5" x14ac:dyDescent="0.25">
      <c r="A206" t="s">
        <v>327</v>
      </c>
      <c r="B206" t="s">
        <v>328</v>
      </c>
      <c r="C206" t="s">
        <v>329</v>
      </c>
      <c r="D206" t="s">
        <v>15</v>
      </c>
      <c r="E206" s="3">
        <v>220182</v>
      </c>
    </row>
    <row r="207" spans="1:5" x14ac:dyDescent="0.25">
      <c r="A207" t="s">
        <v>327</v>
      </c>
      <c r="B207" t="s">
        <v>328</v>
      </c>
      <c r="C207" t="s">
        <v>332</v>
      </c>
      <c r="D207" t="s">
        <v>333</v>
      </c>
      <c r="E207" s="3">
        <v>194222</v>
      </c>
    </row>
    <row r="208" spans="1:5" x14ac:dyDescent="0.25">
      <c r="A208" t="s">
        <v>327</v>
      </c>
      <c r="B208" t="s">
        <v>328</v>
      </c>
      <c r="C208" t="s">
        <v>332</v>
      </c>
      <c r="D208" t="s">
        <v>331</v>
      </c>
      <c r="E208" s="3">
        <v>131457</v>
      </c>
    </row>
    <row r="209" spans="1:5" x14ac:dyDescent="0.25">
      <c r="A209" t="s">
        <v>327</v>
      </c>
      <c r="B209" t="s">
        <v>328</v>
      </c>
      <c r="C209" t="s">
        <v>332</v>
      </c>
      <c r="D209" t="s">
        <v>233</v>
      </c>
      <c r="E209" s="3">
        <v>555091</v>
      </c>
    </row>
    <row r="210" spans="1:5" x14ac:dyDescent="0.25">
      <c r="A210" t="s">
        <v>327</v>
      </c>
      <c r="B210" t="s">
        <v>328</v>
      </c>
      <c r="C210" t="s">
        <v>334</v>
      </c>
      <c r="D210" t="s">
        <v>91</v>
      </c>
      <c r="E210" s="3">
        <v>293358</v>
      </c>
    </row>
    <row r="211" spans="1:5" x14ac:dyDescent="0.25">
      <c r="A211" t="s">
        <v>327</v>
      </c>
      <c r="B211" t="s">
        <v>328</v>
      </c>
      <c r="C211" t="s">
        <v>334</v>
      </c>
      <c r="D211" t="s">
        <v>15</v>
      </c>
      <c r="E211" s="3">
        <v>282053</v>
      </c>
    </row>
    <row r="212" spans="1:5" x14ac:dyDescent="0.25">
      <c r="A212" t="s">
        <v>327</v>
      </c>
      <c r="B212" t="s">
        <v>328</v>
      </c>
      <c r="C212" t="s">
        <v>335</v>
      </c>
      <c r="D212" t="s">
        <v>336</v>
      </c>
      <c r="E212" s="3">
        <v>299993</v>
      </c>
    </row>
    <row r="213" spans="1:5" x14ac:dyDescent="0.25">
      <c r="A213" t="s">
        <v>327</v>
      </c>
      <c r="B213" t="s">
        <v>328</v>
      </c>
      <c r="C213" t="s">
        <v>337</v>
      </c>
      <c r="D213" t="s">
        <v>338</v>
      </c>
      <c r="E213" s="3">
        <v>270413</v>
      </c>
    </row>
    <row r="214" spans="1:5" x14ac:dyDescent="0.25">
      <c r="A214" t="s">
        <v>327</v>
      </c>
      <c r="B214" t="s">
        <v>328</v>
      </c>
      <c r="C214" t="s">
        <v>339</v>
      </c>
      <c r="D214" t="s">
        <v>340</v>
      </c>
      <c r="E214" s="3">
        <v>121736</v>
      </c>
    </row>
    <row r="215" spans="1:5" x14ac:dyDescent="0.25">
      <c r="A215" t="s">
        <v>327</v>
      </c>
      <c r="B215" t="s">
        <v>328</v>
      </c>
      <c r="C215" t="s">
        <v>341</v>
      </c>
      <c r="D215" t="s">
        <v>342</v>
      </c>
      <c r="E215" s="3">
        <v>319438</v>
      </c>
    </row>
    <row r="216" spans="1:5" x14ac:dyDescent="0.25">
      <c r="A216" t="s">
        <v>327</v>
      </c>
      <c r="B216" t="s">
        <v>328</v>
      </c>
      <c r="C216" t="s">
        <v>341</v>
      </c>
      <c r="D216" t="s">
        <v>343</v>
      </c>
      <c r="E216" s="3">
        <v>315718</v>
      </c>
    </row>
    <row r="217" spans="1:5" x14ac:dyDescent="0.25">
      <c r="A217" t="s">
        <v>327</v>
      </c>
      <c r="B217" t="s">
        <v>328</v>
      </c>
      <c r="C217" t="s">
        <v>344</v>
      </c>
      <c r="D217" t="s">
        <v>345</v>
      </c>
      <c r="E217" s="3">
        <v>361518</v>
      </c>
    </row>
    <row r="218" spans="1:5" x14ac:dyDescent="0.25">
      <c r="A218" t="s">
        <v>327</v>
      </c>
      <c r="B218" t="s">
        <v>328</v>
      </c>
      <c r="C218" t="s">
        <v>346</v>
      </c>
      <c r="D218" t="s">
        <v>271</v>
      </c>
      <c r="E218" s="3">
        <v>406459</v>
      </c>
    </row>
    <row r="219" spans="1:5" x14ac:dyDescent="0.25">
      <c r="A219" t="s">
        <v>327</v>
      </c>
      <c r="B219" t="s">
        <v>328</v>
      </c>
      <c r="C219" t="s">
        <v>347</v>
      </c>
      <c r="D219" t="s">
        <v>348</v>
      </c>
      <c r="E219" s="3">
        <v>453948</v>
      </c>
    </row>
    <row r="220" spans="1:5" x14ac:dyDescent="0.25">
      <c r="A220" t="s">
        <v>327</v>
      </c>
      <c r="B220" t="s">
        <v>328</v>
      </c>
      <c r="C220" t="s">
        <v>349</v>
      </c>
      <c r="D220" t="s">
        <v>350</v>
      </c>
      <c r="E220" s="3">
        <v>674073</v>
      </c>
    </row>
    <row r="221" spans="1:5" x14ac:dyDescent="0.25">
      <c r="A221" t="s">
        <v>327</v>
      </c>
      <c r="B221" t="s">
        <v>328</v>
      </c>
      <c r="C221" t="s">
        <v>351</v>
      </c>
      <c r="D221" t="s">
        <v>352</v>
      </c>
      <c r="E221" s="3">
        <v>632668</v>
      </c>
    </row>
    <row r="222" spans="1:5" x14ac:dyDescent="0.25">
      <c r="A222" t="s">
        <v>327</v>
      </c>
      <c r="B222" t="s">
        <v>328</v>
      </c>
      <c r="C222" t="s">
        <v>353</v>
      </c>
      <c r="D222" t="s">
        <v>354</v>
      </c>
      <c r="E222" s="3">
        <v>234288</v>
      </c>
    </row>
    <row r="223" spans="1:5" x14ac:dyDescent="0.25">
      <c r="A223" t="s">
        <v>327</v>
      </c>
      <c r="B223" t="s">
        <v>328</v>
      </c>
      <c r="C223" t="s">
        <v>355</v>
      </c>
      <c r="D223" t="s">
        <v>356</v>
      </c>
      <c r="E223" s="3">
        <v>433683</v>
      </c>
    </row>
    <row r="224" spans="1:5" x14ac:dyDescent="0.25">
      <c r="A224" t="s">
        <v>327</v>
      </c>
      <c r="B224" t="s">
        <v>328</v>
      </c>
      <c r="C224" t="s">
        <v>357</v>
      </c>
      <c r="D224" t="s">
        <v>358</v>
      </c>
      <c r="E224" s="3">
        <v>261297</v>
      </c>
    </row>
    <row r="225" spans="1:5" x14ac:dyDescent="0.25">
      <c r="A225" t="s">
        <v>327</v>
      </c>
      <c r="B225" t="s">
        <v>328</v>
      </c>
      <c r="C225" t="s">
        <v>359</v>
      </c>
      <c r="D225" t="s">
        <v>360</v>
      </c>
      <c r="E225" s="3">
        <v>240254</v>
      </c>
    </row>
    <row r="226" spans="1:5" x14ac:dyDescent="0.25">
      <c r="A226" t="s">
        <v>327</v>
      </c>
      <c r="B226" t="s">
        <v>328</v>
      </c>
      <c r="C226" t="s">
        <v>361</v>
      </c>
      <c r="D226" t="s">
        <v>231</v>
      </c>
      <c r="E226" s="3">
        <v>308775</v>
      </c>
    </row>
    <row r="227" spans="1:5" x14ac:dyDescent="0.25">
      <c r="A227" t="s">
        <v>327</v>
      </c>
      <c r="B227" t="s">
        <v>328</v>
      </c>
      <c r="C227" t="s">
        <v>362</v>
      </c>
      <c r="D227" t="s">
        <v>363</v>
      </c>
      <c r="E227" s="3">
        <v>485767</v>
      </c>
    </row>
    <row r="228" spans="1:5" x14ac:dyDescent="0.25">
      <c r="A228" t="s">
        <v>327</v>
      </c>
      <c r="B228" t="s">
        <v>328</v>
      </c>
      <c r="C228" t="s">
        <v>364</v>
      </c>
      <c r="D228" t="s">
        <v>165</v>
      </c>
      <c r="E228" s="3">
        <v>163454</v>
      </c>
    </row>
    <row r="229" spans="1:5" x14ac:dyDescent="0.25">
      <c r="A229" t="s">
        <v>327</v>
      </c>
      <c r="B229" t="s">
        <v>328</v>
      </c>
      <c r="C229" t="s">
        <v>364</v>
      </c>
      <c r="D229" t="s">
        <v>15</v>
      </c>
      <c r="E229" s="3">
        <v>457000</v>
      </c>
    </row>
    <row r="230" spans="1:5" x14ac:dyDescent="0.25">
      <c r="A230" t="s">
        <v>327</v>
      </c>
      <c r="B230" t="s">
        <v>328</v>
      </c>
      <c r="C230" t="s">
        <v>365</v>
      </c>
      <c r="D230" t="s">
        <v>366</v>
      </c>
      <c r="E230" s="3">
        <v>383307</v>
      </c>
    </row>
    <row r="231" spans="1:5" x14ac:dyDescent="0.25">
      <c r="A231" t="s">
        <v>327</v>
      </c>
      <c r="B231" t="s">
        <v>328</v>
      </c>
      <c r="C231" t="s">
        <v>367</v>
      </c>
      <c r="D231" t="s">
        <v>368</v>
      </c>
      <c r="E231" s="3">
        <v>145763</v>
      </c>
    </row>
    <row r="232" spans="1:5" x14ac:dyDescent="0.25">
      <c r="A232" t="s">
        <v>327</v>
      </c>
      <c r="B232" t="s">
        <v>328</v>
      </c>
      <c r="C232" t="s">
        <v>369</v>
      </c>
      <c r="D232" t="s">
        <v>370</v>
      </c>
      <c r="E232" s="3">
        <v>1278572</v>
      </c>
    </row>
    <row r="233" spans="1:5" x14ac:dyDescent="0.25">
      <c r="A233" t="s">
        <v>327</v>
      </c>
      <c r="B233" t="s">
        <v>328</v>
      </c>
      <c r="C233" t="s">
        <v>371</v>
      </c>
      <c r="D233" t="s">
        <v>165</v>
      </c>
      <c r="E233" s="3">
        <v>1192489</v>
      </c>
    </row>
    <row r="234" spans="1:5" x14ac:dyDescent="0.25">
      <c r="A234" t="s">
        <v>327</v>
      </c>
      <c r="B234" t="s">
        <v>328</v>
      </c>
      <c r="C234" t="s">
        <v>371</v>
      </c>
      <c r="D234" t="s">
        <v>7</v>
      </c>
      <c r="E234" s="3">
        <v>626700</v>
      </c>
    </row>
    <row r="235" spans="1:5" x14ac:dyDescent="0.25">
      <c r="A235" t="s">
        <v>327</v>
      </c>
      <c r="B235" t="s">
        <v>328</v>
      </c>
      <c r="C235" t="s">
        <v>371</v>
      </c>
      <c r="D235" t="s">
        <v>15</v>
      </c>
      <c r="E235" s="3">
        <v>579900</v>
      </c>
    </row>
    <row r="236" spans="1:5" x14ac:dyDescent="0.25">
      <c r="A236" t="s">
        <v>327</v>
      </c>
      <c r="B236" t="s">
        <v>328</v>
      </c>
      <c r="C236" t="s">
        <v>371</v>
      </c>
      <c r="D236" t="s">
        <v>4</v>
      </c>
      <c r="E236" s="3">
        <v>627325</v>
      </c>
    </row>
    <row r="237" spans="1:5" x14ac:dyDescent="0.25">
      <c r="A237" t="s">
        <v>327</v>
      </c>
      <c r="B237" t="s">
        <v>328</v>
      </c>
      <c r="C237" t="s">
        <v>372</v>
      </c>
      <c r="D237" t="s">
        <v>91</v>
      </c>
      <c r="E237" s="3">
        <v>668903</v>
      </c>
    </row>
    <row r="238" spans="1:5" x14ac:dyDescent="0.25">
      <c r="A238" t="s">
        <v>327</v>
      </c>
      <c r="B238" t="s">
        <v>328</v>
      </c>
      <c r="C238" t="s">
        <v>373</v>
      </c>
      <c r="D238" t="s">
        <v>7</v>
      </c>
      <c r="E238" s="3">
        <v>337000</v>
      </c>
    </row>
    <row r="239" spans="1:5" x14ac:dyDescent="0.25">
      <c r="A239" t="s">
        <v>327</v>
      </c>
      <c r="B239" t="s">
        <v>328</v>
      </c>
      <c r="C239" t="s">
        <v>374</v>
      </c>
      <c r="D239" t="s">
        <v>375</v>
      </c>
      <c r="E239" s="3">
        <v>761132</v>
      </c>
    </row>
    <row r="240" spans="1:5" x14ac:dyDescent="0.25">
      <c r="A240" t="s">
        <v>376</v>
      </c>
      <c r="B240" t="s">
        <v>377</v>
      </c>
      <c r="C240" t="s">
        <v>378</v>
      </c>
      <c r="D240" t="s">
        <v>125</v>
      </c>
      <c r="E240" s="3">
        <v>124602</v>
      </c>
    </row>
    <row r="241" spans="1:5" x14ac:dyDescent="0.25">
      <c r="A241" t="s">
        <v>376</v>
      </c>
      <c r="B241" t="s">
        <v>377</v>
      </c>
      <c r="C241" t="s">
        <v>378</v>
      </c>
      <c r="D241" t="s">
        <v>115</v>
      </c>
      <c r="E241" s="3">
        <v>124602</v>
      </c>
    </row>
    <row r="242" spans="1:5" x14ac:dyDescent="0.25">
      <c r="A242" t="s">
        <v>376</v>
      </c>
      <c r="B242" t="s">
        <v>377</v>
      </c>
      <c r="C242" t="s">
        <v>379</v>
      </c>
      <c r="D242" t="s">
        <v>380</v>
      </c>
      <c r="E242" s="3">
        <v>758994</v>
      </c>
    </row>
    <row r="243" spans="1:5" x14ac:dyDescent="0.25">
      <c r="A243" t="s">
        <v>381</v>
      </c>
      <c r="B243" t="s">
        <v>377</v>
      </c>
      <c r="C243" t="s">
        <v>382</v>
      </c>
      <c r="D243" t="s">
        <v>15</v>
      </c>
      <c r="E243" s="3">
        <v>951107</v>
      </c>
    </row>
    <row r="244" spans="1:5" x14ac:dyDescent="0.25">
      <c r="A244" t="s">
        <v>383</v>
      </c>
      <c r="B244" t="s">
        <v>377</v>
      </c>
      <c r="C244" t="s">
        <v>384</v>
      </c>
      <c r="D244" t="s">
        <v>385</v>
      </c>
      <c r="E244" s="3">
        <v>83628</v>
      </c>
    </row>
    <row r="245" spans="1:5" x14ac:dyDescent="0.25">
      <c r="A245" t="s">
        <v>383</v>
      </c>
      <c r="B245" t="s">
        <v>377</v>
      </c>
      <c r="C245" t="s">
        <v>384</v>
      </c>
      <c r="D245" t="s">
        <v>338</v>
      </c>
      <c r="E245" s="3">
        <v>190017</v>
      </c>
    </row>
    <row r="246" spans="1:5" x14ac:dyDescent="0.25">
      <c r="A246" t="s">
        <v>383</v>
      </c>
      <c r="B246" t="s">
        <v>377</v>
      </c>
      <c r="C246" t="s">
        <v>384</v>
      </c>
      <c r="D246" t="s">
        <v>7</v>
      </c>
      <c r="E246" s="3">
        <v>104545</v>
      </c>
    </row>
    <row r="247" spans="1:5" x14ac:dyDescent="0.25">
      <c r="A247" t="s">
        <v>383</v>
      </c>
      <c r="B247" t="s">
        <v>377</v>
      </c>
      <c r="C247" t="s">
        <v>384</v>
      </c>
      <c r="D247" t="s">
        <v>15</v>
      </c>
      <c r="E247" s="3">
        <v>100001</v>
      </c>
    </row>
    <row r="248" spans="1:5" x14ac:dyDescent="0.25">
      <c r="A248" t="s">
        <v>383</v>
      </c>
      <c r="B248" t="s">
        <v>377</v>
      </c>
      <c r="C248" t="s">
        <v>384</v>
      </c>
      <c r="D248" t="s">
        <v>15</v>
      </c>
      <c r="E248" s="3">
        <v>98555</v>
      </c>
    </row>
    <row r="249" spans="1:5" x14ac:dyDescent="0.25">
      <c r="A249" t="s">
        <v>383</v>
      </c>
      <c r="B249" t="s">
        <v>377</v>
      </c>
      <c r="C249" t="s">
        <v>386</v>
      </c>
      <c r="D249" t="s">
        <v>7</v>
      </c>
      <c r="E249" s="3">
        <v>100001</v>
      </c>
    </row>
    <row r="250" spans="1:5" x14ac:dyDescent="0.25">
      <c r="A250" t="s">
        <v>383</v>
      </c>
      <c r="B250" t="s">
        <v>377</v>
      </c>
      <c r="C250" t="s">
        <v>386</v>
      </c>
      <c r="D250" t="s">
        <v>15</v>
      </c>
      <c r="E250" s="3">
        <v>100001</v>
      </c>
    </row>
    <row r="251" spans="1:5" x14ac:dyDescent="0.25">
      <c r="A251" t="s">
        <v>383</v>
      </c>
      <c r="B251" t="s">
        <v>377</v>
      </c>
      <c r="C251" t="s">
        <v>386</v>
      </c>
      <c r="D251" t="s">
        <v>7</v>
      </c>
      <c r="E251" s="3">
        <v>100001</v>
      </c>
    </row>
    <row r="252" spans="1:5" x14ac:dyDescent="0.25">
      <c r="A252" t="s">
        <v>383</v>
      </c>
      <c r="B252" t="s">
        <v>377</v>
      </c>
      <c r="C252" t="s">
        <v>386</v>
      </c>
      <c r="D252" t="s">
        <v>7</v>
      </c>
      <c r="E252" s="3">
        <v>100001</v>
      </c>
    </row>
    <row r="253" spans="1:5" x14ac:dyDescent="0.25">
      <c r="A253" t="s">
        <v>383</v>
      </c>
      <c r="B253" t="s">
        <v>377</v>
      </c>
      <c r="C253" t="s">
        <v>386</v>
      </c>
      <c r="D253" t="s">
        <v>15</v>
      </c>
      <c r="E253" s="3">
        <v>100001</v>
      </c>
    </row>
    <row r="254" spans="1:5" x14ac:dyDescent="0.25">
      <c r="A254" t="s">
        <v>383</v>
      </c>
      <c r="B254" t="s">
        <v>377</v>
      </c>
      <c r="C254" t="s">
        <v>387</v>
      </c>
      <c r="D254" t="s">
        <v>388</v>
      </c>
      <c r="E254" s="3">
        <v>15525</v>
      </c>
    </row>
    <row r="255" spans="1:5" x14ac:dyDescent="0.25">
      <c r="A255" t="s">
        <v>383</v>
      </c>
      <c r="B255" t="s">
        <v>377</v>
      </c>
      <c r="C255" t="s">
        <v>387</v>
      </c>
      <c r="D255" t="s">
        <v>15</v>
      </c>
      <c r="E255" s="3">
        <v>103758</v>
      </c>
    </row>
    <row r="256" spans="1:5" x14ac:dyDescent="0.25">
      <c r="A256" t="s">
        <v>383</v>
      </c>
      <c r="B256" t="s">
        <v>377</v>
      </c>
      <c r="C256" t="s">
        <v>387</v>
      </c>
      <c r="D256" t="s">
        <v>7</v>
      </c>
      <c r="E256" s="3">
        <v>103806</v>
      </c>
    </row>
    <row r="257" spans="1:5" x14ac:dyDescent="0.25">
      <c r="A257" t="s">
        <v>383</v>
      </c>
      <c r="B257" t="s">
        <v>377</v>
      </c>
      <c r="C257" t="s">
        <v>387</v>
      </c>
      <c r="D257" t="s">
        <v>7</v>
      </c>
      <c r="E257" s="3">
        <v>102700</v>
      </c>
    </row>
    <row r="258" spans="1:5" x14ac:dyDescent="0.25">
      <c r="A258" t="s">
        <v>389</v>
      </c>
      <c r="B258" t="s">
        <v>390</v>
      </c>
      <c r="C258" t="s">
        <v>391</v>
      </c>
      <c r="D258" t="s">
        <v>392</v>
      </c>
      <c r="E258" s="3">
        <v>8000</v>
      </c>
    </row>
    <row r="259" spans="1:5" x14ac:dyDescent="0.25">
      <c r="A259" t="s">
        <v>389</v>
      </c>
      <c r="B259" t="s">
        <v>390</v>
      </c>
      <c r="C259" t="s">
        <v>393</v>
      </c>
      <c r="D259" t="s">
        <v>394</v>
      </c>
      <c r="E259" s="3">
        <v>65520</v>
      </c>
    </row>
    <row r="260" spans="1:5" x14ac:dyDescent="0.25">
      <c r="A260" t="s">
        <v>389</v>
      </c>
      <c r="B260" t="s">
        <v>390</v>
      </c>
      <c r="C260" t="s">
        <v>395</v>
      </c>
      <c r="D260" t="s">
        <v>396</v>
      </c>
      <c r="E260" s="3">
        <v>10000</v>
      </c>
    </row>
    <row r="261" spans="1:5" x14ac:dyDescent="0.25">
      <c r="A261" t="s">
        <v>389</v>
      </c>
      <c r="B261" t="s">
        <v>390</v>
      </c>
      <c r="C261" t="s">
        <v>397</v>
      </c>
      <c r="D261" t="s">
        <v>398</v>
      </c>
      <c r="E261" s="3">
        <v>39400</v>
      </c>
    </row>
    <row r="262" spans="1:5" x14ac:dyDescent="0.25">
      <c r="A262" t="s">
        <v>389</v>
      </c>
      <c r="B262" t="s">
        <v>390</v>
      </c>
      <c r="C262" t="s">
        <v>399</v>
      </c>
      <c r="D262" t="s">
        <v>133</v>
      </c>
      <c r="E262" s="3">
        <v>4950</v>
      </c>
    </row>
    <row r="263" spans="1:5" x14ac:dyDescent="0.25">
      <c r="A263" t="s">
        <v>389</v>
      </c>
      <c r="B263" t="s">
        <v>390</v>
      </c>
      <c r="C263" t="s">
        <v>400</v>
      </c>
      <c r="D263" t="s">
        <v>401</v>
      </c>
      <c r="E263" s="3">
        <v>10000</v>
      </c>
    </row>
    <row r="264" spans="1:5" x14ac:dyDescent="0.25">
      <c r="A264" t="s">
        <v>389</v>
      </c>
      <c r="B264" t="s">
        <v>390</v>
      </c>
      <c r="C264" t="s">
        <v>402</v>
      </c>
      <c r="D264" t="s">
        <v>403</v>
      </c>
      <c r="E264" s="3">
        <v>57890</v>
      </c>
    </row>
    <row r="265" spans="1:5" x14ac:dyDescent="0.25">
      <c r="A265" t="s">
        <v>389</v>
      </c>
      <c r="B265" t="s">
        <v>390</v>
      </c>
      <c r="C265" t="s">
        <v>404</v>
      </c>
      <c r="D265" t="s">
        <v>405</v>
      </c>
      <c r="E265" s="3">
        <v>145000</v>
      </c>
    </row>
    <row r="266" spans="1:5" x14ac:dyDescent="0.25">
      <c r="A266" t="s">
        <v>389</v>
      </c>
      <c r="B266" t="s">
        <v>390</v>
      </c>
      <c r="C266" t="s">
        <v>126</v>
      </c>
      <c r="D266" t="s">
        <v>127</v>
      </c>
      <c r="E266" s="3">
        <v>38655</v>
      </c>
    </row>
    <row r="267" spans="1:5" x14ac:dyDescent="0.25">
      <c r="A267" t="s">
        <v>389</v>
      </c>
      <c r="B267" t="s">
        <v>390</v>
      </c>
      <c r="C267" t="s">
        <v>406</v>
      </c>
      <c r="D267" t="s">
        <v>407</v>
      </c>
      <c r="E267" s="3">
        <v>10646</v>
      </c>
    </row>
    <row r="268" spans="1:5" x14ac:dyDescent="0.25">
      <c r="A268" t="s">
        <v>389</v>
      </c>
      <c r="B268" t="s">
        <v>390</v>
      </c>
      <c r="C268" t="s">
        <v>408</v>
      </c>
      <c r="D268" t="s">
        <v>15</v>
      </c>
      <c r="E268" s="3">
        <v>34160</v>
      </c>
    </row>
    <row r="269" spans="1:5" x14ac:dyDescent="0.25">
      <c r="A269" t="s">
        <v>389</v>
      </c>
      <c r="B269" t="s">
        <v>390</v>
      </c>
      <c r="C269" t="s">
        <v>409</v>
      </c>
      <c r="D269" t="s">
        <v>410</v>
      </c>
      <c r="E269" s="3">
        <v>70000</v>
      </c>
    </row>
    <row r="270" spans="1:5" x14ac:dyDescent="0.25">
      <c r="A270" t="s">
        <v>411</v>
      </c>
      <c r="B270" t="s">
        <v>390</v>
      </c>
      <c r="C270" t="s">
        <v>412</v>
      </c>
      <c r="D270" t="s">
        <v>413</v>
      </c>
      <c r="E270" s="3">
        <v>180000</v>
      </c>
    </row>
    <row r="271" spans="1:5" x14ac:dyDescent="0.25">
      <c r="A271" t="s">
        <v>389</v>
      </c>
      <c r="B271" t="s">
        <v>390</v>
      </c>
      <c r="C271" t="s">
        <v>414</v>
      </c>
      <c r="D271" t="s">
        <v>415</v>
      </c>
      <c r="E271" s="3">
        <v>40000</v>
      </c>
    </row>
    <row r="272" spans="1:5" x14ac:dyDescent="0.25">
      <c r="A272" t="s">
        <v>389</v>
      </c>
      <c r="B272" t="s">
        <v>390</v>
      </c>
      <c r="C272" t="s">
        <v>416</v>
      </c>
      <c r="D272" t="s">
        <v>417</v>
      </c>
      <c r="E272" s="3">
        <v>25167</v>
      </c>
    </row>
    <row r="273" spans="1:5" x14ac:dyDescent="0.25">
      <c r="A273" t="s">
        <v>389</v>
      </c>
      <c r="B273" t="s">
        <v>390</v>
      </c>
      <c r="C273" t="s">
        <v>418</v>
      </c>
      <c r="D273" t="s">
        <v>417</v>
      </c>
      <c r="E273" s="3">
        <v>47548</v>
      </c>
    </row>
    <row r="274" spans="1:5" x14ac:dyDescent="0.25">
      <c r="A274" t="s">
        <v>389</v>
      </c>
      <c r="B274" t="s">
        <v>390</v>
      </c>
      <c r="C274" t="s">
        <v>419</v>
      </c>
      <c r="D274" t="s">
        <v>4</v>
      </c>
      <c r="E274" s="3">
        <v>12500</v>
      </c>
    </row>
    <row r="275" spans="1:5" x14ac:dyDescent="0.25">
      <c r="A275" t="s">
        <v>389</v>
      </c>
      <c r="B275" t="s">
        <v>390</v>
      </c>
      <c r="C275" t="s">
        <v>420</v>
      </c>
      <c r="D275" t="s">
        <v>421</v>
      </c>
      <c r="E275" s="3">
        <v>71200</v>
      </c>
    </row>
    <row r="276" spans="1:5" x14ac:dyDescent="0.25">
      <c r="A276" t="s">
        <v>389</v>
      </c>
      <c r="B276" t="s">
        <v>390</v>
      </c>
      <c r="C276" t="s">
        <v>422</v>
      </c>
      <c r="D276" t="s">
        <v>423</v>
      </c>
      <c r="E276" s="3">
        <v>7875</v>
      </c>
    </row>
    <row r="277" spans="1:5" x14ac:dyDescent="0.25">
      <c r="A277" t="s">
        <v>389</v>
      </c>
      <c r="B277" t="s">
        <v>390</v>
      </c>
      <c r="C277" t="s">
        <v>424</v>
      </c>
      <c r="D277" t="s">
        <v>425</v>
      </c>
      <c r="E277" s="3">
        <v>6000</v>
      </c>
    </row>
    <row r="278" spans="1:5" x14ac:dyDescent="0.25">
      <c r="A278" t="s">
        <v>389</v>
      </c>
      <c r="B278" t="s">
        <v>390</v>
      </c>
      <c r="C278" t="s">
        <v>426</v>
      </c>
      <c r="D278" t="s">
        <v>427</v>
      </c>
      <c r="E278" s="3">
        <v>25300</v>
      </c>
    </row>
    <row r="279" spans="1:5" x14ac:dyDescent="0.25">
      <c r="A279" t="s">
        <v>389</v>
      </c>
      <c r="B279" t="s">
        <v>390</v>
      </c>
      <c r="C279" t="s">
        <v>428</v>
      </c>
      <c r="D279" t="s">
        <v>429</v>
      </c>
      <c r="E279" s="3">
        <v>26245</v>
      </c>
    </row>
    <row r="280" spans="1:5" x14ac:dyDescent="0.25">
      <c r="A280" t="s">
        <v>389</v>
      </c>
      <c r="B280" t="s">
        <v>390</v>
      </c>
      <c r="C280" t="s">
        <v>430</v>
      </c>
      <c r="D280" t="s">
        <v>431</v>
      </c>
      <c r="E280" s="3">
        <v>60000</v>
      </c>
    </row>
    <row r="281" spans="1:5" x14ac:dyDescent="0.25">
      <c r="A281" t="s">
        <v>389</v>
      </c>
      <c r="B281" t="s">
        <v>390</v>
      </c>
      <c r="C281" t="s">
        <v>432</v>
      </c>
      <c r="D281" t="s">
        <v>133</v>
      </c>
      <c r="E281" s="3">
        <v>5098</v>
      </c>
    </row>
    <row r="282" spans="1:5" x14ac:dyDescent="0.25">
      <c r="A282" t="s">
        <v>389</v>
      </c>
      <c r="B282" t="s">
        <v>390</v>
      </c>
      <c r="C282" t="s">
        <v>433</v>
      </c>
      <c r="D282" t="s">
        <v>107</v>
      </c>
      <c r="E282" s="3">
        <v>24610</v>
      </c>
    </row>
    <row r="283" spans="1:5" x14ac:dyDescent="0.25">
      <c r="A283" t="s">
        <v>389</v>
      </c>
      <c r="B283" t="s">
        <v>390</v>
      </c>
      <c r="C283" t="s">
        <v>434</v>
      </c>
      <c r="D283" t="s">
        <v>435</v>
      </c>
      <c r="E283" s="3">
        <v>15530</v>
      </c>
    </row>
    <row r="284" spans="1:5" x14ac:dyDescent="0.25">
      <c r="A284" t="s">
        <v>389</v>
      </c>
      <c r="B284" t="s">
        <v>390</v>
      </c>
      <c r="C284" t="s">
        <v>436</v>
      </c>
      <c r="D284" t="s">
        <v>15</v>
      </c>
      <c r="E284" s="3">
        <v>80717</v>
      </c>
    </row>
    <row r="285" spans="1:5" x14ac:dyDescent="0.25">
      <c r="A285" t="s">
        <v>389</v>
      </c>
      <c r="B285" t="s">
        <v>390</v>
      </c>
      <c r="C285" t="s">
        <v>437</v>
      </c>
      <c r="D285" t="s">
        <v>438</v>
      </c>
      <c r="E285" s="3">
        <v>45000</v>
      </c>
    </row>
    <row r="286" spans="1:5" x14ac:dyDescent="0.25">
      <c r="A286" t="s">
        <v>389</v>
      </c>
      <c r="B286" t="s">
        <v>390</v>
      </c>
      <c r="C286" t="s">
        <v>439</v>
      </c>
      <c r="D286" t="s">
        <v>440</v>
      </c>
      <c r="E286" s="3">
        <v>40000</v>
      </c>
    </row>
    <row r="287" spans="1:5" x14ac:dyDescent="0.25">
      <c r="A287" t="s">
        <v>389</v>
      </c>
      <c r="B287" t="s">
        <v>390</v>
      </c>
      <c r="C287" t="s">
        <v>441</v>
      </c>
      <c r="D287" t="s">
        <v>125</v>
      </c>
      <c r="E287" s="3">
        <v>70400</v>
      </c>
    </row>
    <row r="288" spans="1:5" x14ac:dyDescent="0.25">
      <c r="A288" t="s">
        <v>389</v>
      </c>
      <c r="B288" t="s">
        <v>390</v>
      </c>
      <c r="C288" t="s">
        <v>442</v>
      </c>
      <c r="D288" t="s">
        <v>7</v>
      </c>
      <c r="E288" s="3">
        <v>63500</v>
      </c>
    </row>
    <row r="289" spans="1:5" x14ac:dyDescent="0.25">
      <c r="A289" t="s">
        <v>389</v>
      </c>
      <c r="B289" t="s">
        <v>390</v>
      </c>
      <c r="C289" t="s">
        <v>443</v>
      </c>
      <c r="D289" t="s">
        <v>444</v>
      </c>
      <c r="E289" s="3">
        <v>21890</v>
      </c>
    </row>
    <row r="290" spans="1:5" x14ac:dyDescent="0.25">
      <c r="A290" t="s">
        <v>389</v>
      </c>
      <c r="B290" t="s">
        <v>390</v>
      </c>
      <c r="C290" t="s">
        <v>445</v>
      </c>
      <c r="D290" t="s">
        <v>446</v>
      </c>
      <c r="E290" s="3">
        <v>37000</v>
      </c>
    </row>
    <row r="291" spans="1:5" x14ac:dyDescent="0.25">
      <c r="A291" t="s">
        <v>389</v>
      </c>
      <c r="B291" t="s">
        <v>390</v>
      </c>
      <c r="C291" t="s">
        <v>447</v>
      </c>
      <c r="D291" t="s">
        <v>125</v>
      </c>
      <c r="E291" s="3">
        <v>35750</v>
      </c>
    </row>
    <row r="292" spans="1:5" x14ac:dyDescent="0.25">
      <c r="A292" t="s">
        <v>389</v>
      </c>
      <c r="B292" t="s">
        <v>390</v>
      </c>
      <c r="C292" t="s">
        <v>448</v>
      </c>
      <c r="D292" t="s">
        <v>7</v>
      </c>
      <c r="E292" s="3">
        <v>29785</v>
      </c>
    </row>
    <row r="293" spans="1:5" x14ac:dyDescent="0.25">
      <c r="A293" t="s">
        <v>389</v>
      </c>
      <c r="B293" t="s">
        <v>390</v>
      </c>
      <c r="C293" t="s">
        <v>449</v>
      </c>
      <c r="D293" t="s">
        <v>450</v>
      </c>
      <c r="E293" s="3">
        <v>22330</v>
      </c>
    </row>
    <row r="294" spans="1:5" x14ac:dyDescent="0.25">
      <c r="A294" t="s">
        <v>389</v>
      </c>
      <c r="B294" t="s">
        <v>390</v>
      </c>
      <c r="C294" t="s">
        <v>451</v>
      </c>
      <c r="D294" t="s">
        <v>145</v>
      </c>
      <c r="E294" s="3">
        <v>60000</v>
      </c>
    </row>
    <row r="295" spans="1:5" x14ac:dyDescent="0.25">
      <c r="A295" t="s">
        <v>389</v>
      </c>
      <c r="B295" t="s">
        <v>390</v>
      </c>
      <c r="C295" t="s">
        <v>452</v>
      </c>
      <c r="D295" t="s">
        <v>453</v>
      </c>
      <c r="E295" s="3">
        <v>15000</v>
      </c>
    </row>
    <row r="296" spans="1:5" x14ac:dyDescent="0.25">
      <c r="A296" t="s">
        <v>389</v>
      </c>
      <c r="B296" t="s">
        <v>390</v>
      </c>
      <c r="C296" t="s">
        <v>454</v>
      </c>
      <c r="D296" t="s">
        <v>455</v>
      </c>
      <c r="E296" s="3">
        <v>63600</v>
      </c>
    </row>
    <row r="297" spans="1:5" x14ac:dyDescent="0.25">
      <c r="A297" t="s">
        <v>389</v>
      </c>
      <c r="B297" t="s">
        <v>390</v>
      </c>
      <c r="C297" t="s">
        <v>454</v>
      </c>
      <c r="D297" t="s">
        <v>456</v>
      </c>
      <c r="E297" s="3">
        <v>11000</v>
      </c>
    </row>
    <row r="298" spans="1:5" x14ac:dyDescent="0.25">
      <c r="A298" t="s">
        <v>389</v>
      </c>
      <c r="B298" t="s">
        <v>390</v>
      </c>
      <c r="C298" t="s">
        <v>457</v>
      </c>
      <c r="D298" t="s">
        <v>15</v>
      </c>
      <c r="E298" s="3">
        <v>134432</v>
      </c>
    </row>
    <row r="299" spans="1:5" x14ac:dyDescent="0.25">
      <c r="A299" t="s">
        <v>389</v>
      </c>
      <c r="B299" t="s">
        <v>390</v>
      </c>
      <c r="C299" t="s">
        <v>458</v>
      </c>
      <c r="D299" t="s">
        <v>15</v>
      </c>
      <c r="E299" s="3">
        <v>99880</v>
      </c>
    </row>
    <row r="300" spans="1:5" x14ac:dyDescent="0.25">
      <c r="A300" t="s">
        <v>389</v>
      </c>
      <c r="B300" t="s">
        <v>390</v>
      </c>
      <c r="C300" t="s">
        <v>459</v>
      </c>
      <c r="D300" t="s">
        <v>74</v>
      </c>
      <c r="E300" s="3">
        <v>5250</v>
      </c>
    </row>
    <row r="301" spans="1:5" x14ac:dyDescent="0.25">
      <c r="A301" t="s">
        <v>389</v>
      </c>
      <c r="B301" t="s">
        <v>390</v>
      </c>
      <c r="C301" t="s">
        <v>460</v>
      </c>
      <c r="D301" t="s">
        <v>4</v>
      </c>
      <c r="E301" s="3">
        <v>33000</v>
      </c>
    </row>
    <row r="302" spans="1:5" x14ac:dyDescent="0.25">
      <c r="A302" t="s">
        <v>389</v>
      </c>
      <c r="B302" t="s">
        <v>390</v>
      </c>
      <c r="C302" t="s">
        <v>461</v>
      </c>
      <c r="D302" t="s">
        <v>427</v>
      </c>
      <c r="E302" s="3">
        <v>21835</v>
      </c>
    </row>
    <row r="303" spans="1:5" x14ac:dyDescent="0.25">
      <c r="A303" t="s">
        <v>389</v>
      </c>
      <c r="B303" t="s">
        <v>390</v>
      </c>
      <c r="C303" t="s">
        <v>462</v>
      </c>
      <c r="D303" t="s">
        <v>113</v>
      </c>
      <c r="E303" s="3">
        <v>25000</v>
      </c>
    </row>
    <row r="304" spans="1:5" x14ac:dyDescent="0.25">
      <c r="A304" t="s">
        <v>389</v>
      </c>
      <c r="B304" t="s">
        <v>390</v>
      </c>
      <c r="C304" t="s">
        <v>463</v>
      </c>
      <c r="D304" t="s">
        <v>464</v>
      </c>
      <c r="E304" s="3">
        <v>5000</v>
      </c>
    </row>
    <row r="305" spans="1:5" x14ac:dyDescent="0.25">
      <c r="A305" t="s">
        <v>465</v>
      </c>
      <c r="B305" t="s">
        <v>390</v>
      </c>
      <c r="C305" t="s">
        <v>466</v>
      </c>
      <c r="D305" t="s">
        <v>467</v>
      </c>
      <c r="E305" s="3">
        <v>14000</v>
      </c>
    </row>
    <row r="306" spans="1:5" x14ac:dyDescent="0.25">
      <c r="A306" t="s">
        <v>465</v>
      </c>
      <c r="B306" t="s">
        <v>390</v>
      </c>
      <c r="C306" t="s">
        <v>468</v>
      </c>
      <c r="D306" t="s">
        <v>469</v>
      </c>
      <c r="E306" s="3">
        <v>14000</v>
      </c>
    </row>
    <row r="307" spans="1:5" x14ac:dyDescent="0.25">
      <c r="A307" t="s">
        <v>389</v>
      </c>
      <c r="B307" t="s">
        <v>390</v>
      </c>
      <c r="C307" t="s">
        <v>470</v>
      </c>
      <c r="D307" t="s">
        <v>110</v>
      </c>
      <c r="E307" s="3">
        <v>11490</v>
      </c>
    </row>
    <row r="308" spans="1:5" x14ac:dyDescent="0.25">
      <c r="A308" t="s">
        <v>389</v>
      </c>
      <c r="B308" t="s">
        <v>390</v>
      </c>
      <c r="C308" t="s">
        <v>471</v>
      </c>
      <c r="D308" t="s">
        <v>15</v>
      </c>
      <c r="E308" s="3">
        <v>164017</v>
      </c>
    </row>
    <row r="309" spans="1:5" x14ac:dyDescent="0.25">
      <c r="A309" t="s">
        <v>389</v>
      </c>
      <c r="B309" t="s">
        <v>390</v>
      </c>
      <c r="C309" t="s">
        <v>472</v>
      </c>
      <c r="D309" t="s">
        <v>473</v>
      </c>
      <c r="E309" s="3">
        <v>92616</v>
      </c>
    </row>
    <row r="310" spans="1:5" x14ac:dyDescent="0.25">
      <c r="A310" t="s">
        <v>389</v>
      </c>
      <c r="B310" t="s">
        <v>390</v>
      </c>
      <c r="C310" t="s">
        <v>474</v>
      </c>
      <c r="D310" t="s">
        <v>15</v>
      </c>
      <c r="E310" s="3">
        <v>33500</v>
      </c>
    </row>
    <row r="311" spans="1:5" x14ac:dyDescent="0.25">
      <c r="A311" t="s">
        <v>389</v>
      </c>
      <c r="B311" t="s">
        <v>390</v>
      </c>
      <c r="C311" t="s">
        <v>475</v>
      </c>
      <c r="D311" t="s">
        <v>476</v>
      </c>
      <c r="E311" s="3">
        <v>10350</v>
      </c>
    </row>
    <row r="312" spans="1:5" x14ac:dyDescent="0.25">
      <c r="A312" t="s">
        <v>389</v>
      </c>
      <c r="B312" t="s">
        <v>390</v>
      </c>
      <c r="C312" t="s">
        <v>477</v>
      </c>
      <c r="D312" t="s">
        <v>425</v>
      </c>
      <c r="E312" s="3">
        <v>95000</v>
      </c>
    </row>
    <row r="313" spans="1:5" x14ac:dyDescent="0.25">
      <c r="A313" t="s">
        <v>389</v>
      </c>
      <c r="B313" t="s">
        <v>390</v>
      </c>
      <c r="C313" t="s">
        <v>478</v>
      </c>
      <c r="D313" t="s">
        <v>479</v>
      </c>
      <c r="E313" s="3">
        <v>15235</v>
      </c>
    </row>
    <row r="314" spans="1:5" x14ac:dyDescent="0.25">
      <c r="A314" t="s">
        <v>480</v>
      </c>
      <c r="B314" t="s">
        <v>481</v>
      </c>
      <c r="C314" t="s">
        <v>482</v>
      </c>
      <c r="D314" t="s">
        <v>15</v>
      </c>
      <c r="E314" s="3">
        <v>679826</v>
      </c>
    </row>
    <row r="315" spans="1:5" x14ac:dyDescent="0.25">
      <c r="A315" t="s">
        <v>480</v>
      </c>
      <c r="B315" t="s">
        <v>481</v>
      </c>
      <c r="C315" t="s">
        <v>482</v>
      </c>
      <c r="D315" t="s">
        <v>7</v>
      </c>
      <c r="E315" s="3">
        <v>120174</v>
      </c>
    </row>
    <row r="316" spans="1:5" x14ac:dyDescent="0.25">
      <c r="A316" t="s">
        <v>483</v>
      </c>
      <c r="B316" t="s">
        <v>484</v>
      </c>
      <c r="C316" t="s">
        <v>485</v>
      </c>
      <c r="D316" t="s">
        <v>486</v>
      </c>
      <c r="E316" s="3">
        <v>500</v>
      </c>
    </row>
    <row r="317" spans="1:5" x14ac:dyDescent="0.25">
      <c r="A317" t="s">
        <v>483</v>
      </c>
      <c r="B317" t="s">
        <v>484</v>
      </c>
      <c r="C317" t="s">
        <v>487</v>
      </c>
      <c r="D317" t="s">
        <v>488</v>
      </c>
      <c r="E317" s="3">
        <v>1489</v>
      </c>
    </row>
    <row r="318" spans="1:5" x14ac:dyDescent="0.25">
      <c r="A318" t="s">
        <v>483</v>
      </c>
      <c r="B318" t="s">
        <v>484</v>
      </c>
      <c r="C318" t="s">
        <v>489</v>
      </c>
      <c r="D318" t="s">
        <v>490</v>
      </c>
      <c r="E318" s="3">
        <v>3000</v>
      </c>
    </row>
    <row r="319" spans="1:5" x14ac:dyDescent="0.25">
      <c r="A319" t="s">
        <v>483</v>
      </c>
      <c r="B319" t="s">
        <v>484</v>
      </c>
      <c r="C319" t="s">
        <v>491</v>
      </c>
      <c r="D319" t="s">
        <v>492</v>
      </c>
      <c r="E319" s="3">
        <v>5000</v>
      </c>
    </row>
    <row r="320" spans="1:5" x14ac:dyDescent="0.25">
      <c r="A320" t="s">
        <v>483</v>
      </c>
      <c r="B320" t="s">
        <v>484</v>
      </c>
      <c r="C320" t="s">
        <v>493</v>
      </c>
      <c r="D320" t="s">
        <v>494</v>
      </c>
      <c r="E320" s="3">
        <v>2292</v>
      </c>
    </row>
    <row r="321" spans="1:5" x14ac:dyDescent="0.25">
      <c r="A321" t="s">
        <v>483</v>
      </c>
      <c r="B321" t="s">
        <v>484</v>
      </c>
      <c r="C321" t="s">
        <v>495</v>
      </c>
      <c r="D321" t="s">
        <v>496</v>
      </c>
      <c r="E321" s="3">
        <v>3000</v>
      </c>
    </row>
    <row r="322" spans="1:5" x14ac:dyDescent="0.25">
      <c r="A322" t="s">
        <v>483</v>
      </c>
      <c r="B322" t="s">
        <v>484</v>
      </c>
      <c r="C322" t="s">
        <v>497</v>
      </c>
      <c r="D322" t="s">
        <v>498</v>
      </c>
      <c r="E322" s="3">
        <v>3000</v>
      </c>
    </row>
    <row r="323" spans="1:5" x14ac:dyDescent="0.25">
      <c r="A323" t="s">
        <v>483</v>
      </c>
      <c r="B323" t="s">
        <v>484</v>
      </c>
      <c r="C323" t="s">
        <v>499</v>
      </c>
      <c r="D323" t="s">
        <v>500</v>
      </c>
      <c r="E323" s="3">
        <v>5000</v>
      </c>
    </row>
    <row r="324" spans="1:5" x14ac:dyDescent="0.25">
      <c r="A324" t="s">
        <v>483</v>
      </c>
      <c r="B324" t="s">
        <v>484</v>
      </c>
      <c r="C324" t="s">
        <v>501</v>
      </c>
      <c r="D324" t="s">
        <v>502</v>
      </c>
      <c r="E324" s="3">
        <v>4000</v>
      </c>
    </row>
    <row r="325" spans="1:5" x14ac:dyDescent="0.25">
      <c r="A325" t="s">
        <v>483</v>
      </c>
      <c r="B325" t="s">
        <v>484</v>
      </c>
      <c r="C325" t="s">
        <v>503</v>
      </c>
      <c r="D325" t="s">
        <v>504</v>
      </c>
      <c r="E325" s="3">
        <v>3000</v>
      </c>
    </row>
    <row r="326" spans="1:5" x14ac:dyDescent="0.25">
      <c r="A326" t="s">
        <v>483</v>
      </c>
      <c r="B326" t="s">
        <v>484</v>
      </c>
      <c r="C326" t="s">
        <v>505</v>
      </c>
      <c r="D326" t="s">
        <v>506</v>
      </c>
      <c r="E326" s="3">
        <v>5000</v>
      </c>
    </row>
    <row r="327" spans="1:5" x14ac:dyDescent="0.25">
      <c r="A327" t="s">
        <v>483</v>
      </c>
      <c r="B327" t="s">
        <v>484</v>
      </c>
      <c r="C327" t="s">
        <v>507</v>
      </c>
      <c r="D327" t="s">
        <v>508</v>
      </c>
      <c r="E327" s="3">
        <v>1200</v>
      </c>
    </row>
    <row r="328" spans="1:5" x14ac:dyDescent="0.25">
      <c r="A328" t="s">
        <v>483</v>
      </c>
      <c r="B328" t="s">
        <v>484</v>
      </c>
      <c r="C328" t="s">
        <v>509</v>
      </c>
      <c r="D328" t="s">
        <v>510</v>
      </c>
      <c r="E328" s="3">
        <v>3000</v>
      </c>
    </row>
    <row r="329" spans="1:5" x14ac:dyDescent="0.25">
      <c r="A329" t="s">
        <v>483</v>
      </c>
      <c r="B329" t="s">
        <v>484</v>
      </c>
      <c r="C329" t="s">
        <v>511</v>
      </c>
      <c r="D329" t="s">
        <v>512</v>
      </c>
      <c r="E329" s="3">
        <v>2980</v>
      </c>
    </row>
    <row r="330" spans="1:5" x14ac:dyDescent="0.25">
      <c r="A330" t="s">
        <v>483</v>
      </c>
      <c r="B330" t="s">
        <v>484</v>
      </c>
      <c r="C330" t="s">
        <v>513</v>
      </c>
      <c r="D330" t="s">
        <v>514</v>
      </c>
      <c r="E330" s="3">
        <v>3000</v>
      </c>
    </row>
    <row r="331" spans="1:5" x14ac:dyDescent="0.25">
      <c r="A331" t="s">
        <v>483</v>
      </c>
      <c r="B331" t="s">
        <v>484</v>
      </c>
      <c r="C331" t="s">
        <v>515</v>
      </c>
      <c r="D331" t="s">
        <v>516</v>
      </c>
      <c r="E331" s="3">
        <v>3000</v>
      </c>
    </row>
    <row r="332" spans="1:5" x14ac:dyDescent="0.25">
      <c r="A332" t="s">
        <v>483</v>
      </c>
      <c r="B332" t="s">
        <v>484</v>
      </c>
      <c r="C332" t="s">
        <v>517</v>
      </c>
      <c r="D332" t="s">
        <v>518</v>
      </c>
      <c r="E332" s="3">
        <v>3000</v>
      </c>
    </row>
    <row r="333" spans="1:5" x14ac:dyDescent="0.25">
      <c r="A333" t="s">
        <v>483</v>
      </c>
      <c r="B333" t="s">
        <v>484</v>
      </c>
      <c r="C333" t="s">
        <v>519</v>
      </c>
      <c r="D333" t="s">
        <v>520</v>
      </c>
      <c r="E333" s="3">
        <v>3000</v>
      </c>
    </row>
    <row r="334" spans="1:5" x14ac:dyDescent="0.25">
      <c r="A334" t="s">
        <v>483</v>
      </c>
      <c r="B334" t="s">
        <v>484</v>
      </c>
      <c r="C334" t="s">
        <v>521</v>
      </c>
      <c r="D334" t="s">
        <v>522</v>
      </c>
      <c r="E334" s="3">
        <v>2210</v>
      </c>
    </row>
    <row r="335" spans="1:5" x14ac:dyDescent="0.25">
      <c r="A335" t="s">
        <v>483</v>
      </c>
      <c r="B335" t="s">
        <v>484</v>
      </c>
      <c r="C335" t="s">
        <v>505</v>
      </c>
      <c r="D335" t="s">
        <v>506</v>
      </c>
      <c r="E335" s="3">
        <v>5000</v>
      </c>
    </row>
    <row r="336" spans="1:5" x14ac:dyDescent="0.25">
      <c r="A336" t="s">
        <v>483</v>
      </c>
      <c r="B336" t="s">
        <v>484</v>
      </c>
      <c r="C336" t="s">
        <v>505</v>
      </c>
      <c r="D336" t="s">
        <v>523</v>
      </c>
      <c r="E336" s="3">
        <v>5000</v>
      </c>
    </row>
    <row r="337" spans="1:5" x14ac:dyDescent="0.25">
      <c r="A337" t="s">
        <v>483</v>
      </c>
      <c r="B337" t="s">
        <v>484</v>
      </c>
      <c r="C337" t="s">
        <v>524</v>
      </c>
      <c r="D337" t="s">
        <v>523</v>
      </c>
      <c r="E337" s="3">
        <v>5000</v>
      </c>
    </row>
    <row r="338" spans="1:5" x14ac:dyDescent="0.25">
      <c r="A338" t="s">
        <v>483</v>
      </c>
      <c r="B338" t="s">
        <v>484</v>
      </c>
      <c r="C338" t="s">
        <v>525</v>
      </c>
      <c r="D338" t="s">
        <v>526</v>
      </c>
      <c r="E338" s="3">
        <v>3000</v>
      </c>
    </row>
    <row r="339" spans="1:5" x14ac:dyDescent="0.25">
      <c r="A339" t="s">
        <v>483</v>
      </c>
      <c r="B339" t="s">
        <v>484</v>
      </c>
      <c r="C339" t="s">
        <v>505</v>
      </c>
      <c r="D339" t="s">
        <v>523</v>
      </c>
      <c r="E339" s="3">
        <v>3000</v>
      </c>
    </row>
    <row r="340" spans="1:5" x14ac:dyDescent="0.25">
      <c r="A340" t="s">
        <v>483</v>
      </c>
      <c r="B340" t="s">
        <v>484</v>
      </c>
      <c r="C340" t="s">
        <v>527</v>
      </c>
      <c r="D340" t="s">
        <v>528</v>
      </c>
      <c r="E340" s="3">
        <v>2500</v>
      </c>
    </row>
    <row r="341" spans="1:5" x14ac:dyDescent="0.25">
      <c r="A341" t="s">
        <v>483</v>
      </c>
      <c r="B341" t="s">
        <v>484</v>
      </c>
      <c r="C341" t="s">
        <v>515</v>
      </c>
      <c r="D341" t="s">
        <v>529</v>
      </c>
      <c r="E341" s="3">
        <v>3000</v>
      </c>
    </row>
    <row r="342" spans="1:5" x14ac:dyDescent="0.25">
      <c r="A342" t="s">
        <v>483</v>
      </c>
      <c r="B342" t="s">
        <v>484</v>
      </c>
      <c r="C342" t="s">
        <v>530</v>
      </c>
      <c r="D342" t="s">
        <v>531</v>
      </c>
      <c r="E342" s="3">
        <v>5000</v>
      </c>
    </row>
    <row r="343" spans="1:5" x14ac:dyDescent="0.25">
      <c r="A343" t="s">
        <v>483</v>
      </c>
      <c r="B343" t="s">
        <v>484</v>
      </c>
      <c r="C343" t="s">
        <v>532</v>
      </c>
      <c r="D343" t="s">
        <v>533</v>
      </c>
      <c r="E343" s="3">
        <v>4646</v>
      </c>
    </row>
    <row r="344" spans="1:5" x14ac:dyDescent="0.25">
      <c r="A344" t="s">
        <v>483</v>
      </c>
      <c r="B344" t="s">
        <v>484</v>
      </c>
      <c r="C344" t="s">
        <v>534</v>
      </c>
      <c r="D344" t="s">
        <v>523</v>
      </c>
      <c r="E344" s="3">
        <v>5000</v>
      </c>
    </row>
    <row r="345" spans="1:5" x14ac:dyDescent="0.25">
      <c r="A345" t="s">
        <v>483</v>
      </c>
      <c r="B345" t="s">
        <v>484</v>
      </c>
      <c r="C345" t="s">
        <v>535</v>
      </c>
      <c r="D345" t="s">
        <v>536</v>
      </c>
      <c r="E345" s="3">
        <v>2600</v>
      </c>
    </row>
    <row r="346" spans="1:5" x14ac:dyDescent="0.25">
      <c r="A346" t="s">
        <v>483</v>
      </c>
      <c r="B346" t="s">
        <v>484</v>
      </c>
      <c r="C346" t="s">
        <v>537</v>
      </c>
      <c r="D346" t="s">
        <v>538</v>
      </c>
      <c r="E346" s="3">
        <v>5000</v>
      </c>
    </row>
    <row r="347" spans="1:5" x14ac:dyDescent="0.25">
      <c r="A347" t="s">
        <v>483</v>
      </c>
      <c r="B347" t="s">
        <v>484</v>
      </c>
      <c r="C347" t="s">
        <v>539</v>
      </c>
      <c r="D347" t="s">
        <v>523</v>
      </c>
      <c r="E347" s="3">
        <v>3000</v>
      </c>
    </row>
    <row r="348" spans="1:5" x14ac:dyDescent="0.25">
      <c r="A348" t="s">
        <v>483</v>
      </c>
      <c r="B348" t="s">
        <v>484</v>
      </c>
      <c r="C348" t="s">
        <v>540</v>
      </c>
      <c r="D348" t="s">
        <v>541</v>
      </c>
      <c r="E348" s="3">
        <v>3000</v>
      </c>
    </row>
    <row r="349" spans="1:5" x14ac:dyDescent="0.25">
      <c r="A349" t="s">
        <v>483</v>
      </c>
      <c r="B349" t="s">
        <v>484</v>
      </c>
      <c r="C349" t="s">
        <v>542</v>
      </c>
      <c r="D349" t="s">
        <v>543</v>
      </c>
      <c r="E349" s="3">
        <v>484</v>
      </c>
    </row>
    <row r="350" spans="1:5" x14ac:dyDescent="0.25">
      <c r="A350" t="s">
        <v>483</v>
      </c>
      <c r="B350" t="s">
        <v>484</v>
      </c>
      <c r="C350" t="s">
        <v>537</v>
      </c>
      <c r="D350" t="s">
        <v>544</v>
      </c>
      <c r="E350" s="3">
        <v>3000</v>
      </c>
    </row>
    <row r="351" spans="1:5" x14ac:dyDescent="0.25">
      <c r="A351" t="s">
        <v>483</v>
      </c>
      <c r="B351" t="s">
        <v>484</v>
      </c>
      <c r="C351" t="s">
        <v>545</v>
      </c>
      <c r="D351" t="s">
        <v>546</v>
      </c>
      <c r="E351" s="3">
        <v>2565</v>
      </c>
    </row>
    <row r="352" spans="1:5" x14ac:dyDescent="0.25">
      <c r="A352" t="s">
        <v>483</v>
      </c>
      <c r="B352" t="s">
        <v>484</v>
      </c>
      <c r="C352" t="s">
        <v>547</v>
      </c>
      <c r="D352" t="s">
        <v>548</v>
      </c>
      <c r="E352" s="3">
        <v>960</v>
      </c>
    </row>
    <row r="353" spans="1:5" x14ac:dyDescent="0.25">
      <c r="A353" t="s">
        <v>483</v>
      </c>
      <c r="B353" t="s">
        <v>484</v>
      </c>
      <c r="C353" t="s">
        <v>549</v>
      </c>
      <c r="D353" t="s">
        <v>550</v>
      </c>
      <c r="E353" s="3">
        <v>1640</v>
      </c>
    </row>
    <row r="354" spans="1:5" x14ac:dyDescent="0.25">
      <c r="A354" t="s">
        <v>483</v>
      </c>
      <c r="B354" t="s">
        <v>484</v>
      </c>
      <c r="C354" t="s">
        <v>521</v>
      </c>
      <c r="D354" t="s">
        <v>522</v>
      </c>
      <c r="E354" s="3">
        <v>1800</v>
      </c>
    </row>
    <row r="355" spans="1:5" x14ac:dyDescent="0.25">
      <c r="A355" t="s">
        <v>483</v>
      </c>
      <c r="B355" t="s">
        <v>484</v>
      </c>
      <c r="C355" t="s">
        <v>551</v>
      </c>
      <c r="D355" t="s">
        <v>552</v>
      </c>
      <c r="E355" s="3">
        <v>1000</v>
      </c>
    </row>
    <row r="356" spans="1:5" x14ac:dyDescent="0.25">
      <c r="A356" t="s">
        <v>553</v>
      </c>
      <c r="B356" t="s">
        <v>553</v>
      </c>
      <c r="C356" t="s">
        <v>554</v>
      </c>
      <c r="D356" t="s">
        <v>15</v>
      </c>
      <c r="E356" s="3">
        <v>131555</v>
      </c>
    </row>
    <row r="357" spans="1:5" x14ac:dyDescent="0.25">
      <c r="A357" t="s">
        <v>553</v>
      </c>
      <c r="B357" t="s">
        <v>553</v>
      </c>
      <c r="C357" t="s">
        <v>555</v>
      </c>
      <c r="D357" t="s">
        <v>15</v>
      </c>
      <c r="E357" s="3">
        <v>590346</v>
      </c>
    </row>
    <row r="358" spans="1:5" x14ac:dyDescent="0.25">
      <c r="A358" t="s">
        <v>553</v>
      </c>
      <c r="B358" t="s">
        <v>553</v>
      </c>
      <c r="C358" t="s">
        <v>556</v>
      </c>
      <c r="D358" t="s">
        <v>557</v>
      </c>
      <c r="E358" s="3">
        <v>165466</v>
      </c>
    </row>
    <row r="359" spans="1:5" x14ac:dyDescent="0.25">
      <c r="A359" t="s">
        <v>553</v>
      </c>
      <c r="B359" t="s">
        <v>553</v>
      </c>
      <c r="C359" t="s">
        <v>558</v>
      </c>
      <c r="D359" t="s">
        <v>15</v>
      </c>
      <c r="E359" s="3">
        <v>61871</v>
      </c>
    </row>
    <row r="360" spans="1:5" x14ac:dyDescent="0.25">
      <c r="E360" s="3">
        <f>SUBTOTAL(109,T_DATA[BEDRAG])</f>
        <v>45999267</v>
      </c>
    </row>
    <row r="362" spans="1:5" x14ac:dyDescent="0.25">
      <c r="A362" s="1" cm="1">
        <f t="array" ref="A362">SUMPRODUCT(1/COUNTIF(A2:A359,A2:A359))</f>
        <v>29.999999999999947</v>
      </c>
      <c r="B362" s="1" cm="1">
        <f t="array" ref="B362">SUMPRODUCT(1/COUNTIF(B2:B359,B2:B359))</f>
        <v>22.99999999999994</v>
      </c>
      <c r="C362" s="1"/>
      <c r="D362" s="1" cm="1">
        <f t="array" ref="D362">SUMPRODUCT(1/COUNTIF(D2:D359,D2:D359))</f>
        <v>215.00000000000006</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DE967-11D0-43F6-B500-E209F2B43A87}">
  <dimension ref="A1:E27"/>
  <sheetViews>
    <sheetView tabSelected="1" workbookViewId="0">
      <selection activeCell="B34" sqref="B34"/>
    </sheetView>
  </sheetViews>
  <sheetFormatPr baseColWidth="10" defaultRowHeight="15" x14ac:dyDescent="0.25"/>
  <cols>
    <col min="1" max="1" width="42.5703125" customWidth="1"/>
    <col min="2" max="2" width="32.140625" customWidth="1"/>
    <col min="4" max="4" width="27.28515625" customWidth="1"/>
    <col min="5" max="5" width="36.140625" customWidth="1"/>
  </cols>
  <sheetData>
    <row r="1" spans="1:5" ht="15.75" thickBot="1" x14ac:dyDescent="0.3">
      <c r="A1" s="11" t="s">
        <v>563</v>
      </c>
      <c r="D1" s="12" t="s">
        <v>564</v>
      </c>
    </row>
    <row r="2" spans="1:5" ht="15.75" thickBot="1" x14ac:dyDescent="0.3">
      <c r="A2" s="4" t="s">
        <v>565</v>
      </c>
      <c r="B2" s="5"/>
      <c r="D2" s="6" t="s">
        <v>566</v>
      </c>
      <c r="E2" s="5"/>
    </row>
    <row r="3" spans="1:5" ht="15.75" thickBot="1" x14ac:dyDescent="0.3">
      <c r="A3" s="7" t="s">
        <v>567</v>
      </c>
      <c r="B3" s="5"/>
      <c r="D3" s="7" t="s">
        <v>568</v>
      </c>
      <c r="E3" s="8">
        <f>11382839.24-115839.24</f>
        <v>11267000</v>
      </c>
    </row>
    <row r="4" spans="1:5" ht="15.75" thickBot="1" x14ac:dyDescent="0.3">
      <c r="A4" s="7" t="s">
        <v>569</v>
      </c>
      <c r="B4" s="9">
        <v>391666.67</v>
      </c>
      <c r="D4" s="7" t="s">
        <v>570</v>
      </c>
      <c r="E4" s="8">
        <v>46744000</v>
      </c>
    </row>
    <row r="5" spans="1:5" ht="15.75" thickBot="1" x14ac:dyDescent="0.3">
      <c r="A5" s="7" t="s">
        <v>571</v>
      </c>
      <c r="B5" s="9">
        <v>333862.19</v>
      </c>
      <c r="D5" s="7" t="s">
        <v>572</v>
      </c>
      <c r="E5" s="8">
        <f>1270320.1+19576.45</f>
        <v>1289896.55</v>
      </c>
    </row>
    <row r="6" spans="1:5" ht="15.75" thickBot="1" x14ac:dyDescent="0.3">
      <c r="A6" s="7" t="s">
        <v>573</v>
      </c>
      <c r="B6" s="9">
        <v>125268.64</v>
      </c>
      <c r="D6" s="7" t="s">
        <v>574</v>
      </c>
      <c r="E6" s="8">
        <v>320067.40999999997</v>
      </c>
    </row>
    <row r="7" spans="1:5" ht="15.75" thickBot="1" x14ac:dyDescent="0.3">
      <c r="A7" s="7" t="s">
        <v>575</v>
      </c>
      <c r="B7" s="5"/>
      <c r="D7" s="7" t="s">
        <v>576</v>
      </c>
      <c r="E7" s="8">
        <f>115839.24+197870.09</f>
        <v>313709.33</v>
      </c>
    </row>
    <row r="8" spans="1:5" ht="15.75" thickBot="1" x14ac:dyDescent="0.3">
      <c r="A8" s="7" t="s">
        <v>577</v>
      </c>
      <c r="B8" s="9">
        <v>922998.13</v>
      </c>
      <c r="D8" s="7" t="s">
        <v>578</v>
      </c>
      <c r="E8" s="9">
        <f>17627.39+212</f>
        <v>17839.39</v>
      </c>
    </row>
    <row r="9" spans="1:5" ht="15.75" thickBot="1" x14ac:dyDescent="0.3">
      <c r="A9" s="7" t="s">
        <v>579</v>
      </c>
      <c r="B9" s="9">
        <v>89463083.519999996</v>
      </c>
      <c r="D9" s="7" t="s">
        <v>580</v>
      </c>
      <c r="E9" s="8">
        <v>0</v>
      </c>
    </row>
    <row r="10" spans="1:5" ht="15.75" thickBot="1" x14ac:dyDescent="0.3">
      <c r="A10" s="7" t="s">
        <v>581</v>
      </c>
      <c r="B10" s="9">
        <v>363676.67</v>
      </c>
      <c r="D10" s="7"/>
      <c r="E10" s="8"/>
    </row>
    <row r="11" spans="1:5" ht="15.75" thickBot="1" x14ac:dyDescent="0.3">
      <c r="A11" s="7" t="s">
        <v>582</v>
      </c>
      <c r="B11" s="9">
        <v>96921.36</v>
      </c>
      <c r="D11" s="7" t="s">
        <v>583</v>
      </c>
      <c r="E11" s="8">
        <v>59952512.68</v>
      </c>
    </row>
    <row r="12" spans="1:5" ht="15.75" thickBot="1" x14ac:dyDescent="0.3">
      <c r="A12" s="7"/>
      <c r="B12" s="5"/>
      <c r="E12" s="10"/>
    </row>
    <row r="13" spans="1:5" ht="15.75" thickBot="1" x14ac:dyDescent="0.3">
      <c r="A13" s="7" t="s">
        <v>584</v>
      </c>
      <c r="B13" s="9">
        <v>91697477.180000007</v>
      </c>
    </row>
    <row r="14" spans="1:5" ht="15.75" thickBot="1" x14ac:dyDescent="0.3">
      <c r="D14" s="14" t="s">
        <v>585</v>
      </c>
      <c r="E14" s="5"/>
    </row>
    <row r="15" spans="1:5" ht="15.75" thickBot="1" x14ac:dyDescent="0.3">
      <c r="D15" s="7" t="s">
        <v>586</v>
      </c>
      <c r="E15" s="8">
        <v>2821342.22</v>
      </c>
    </row>
    <row r="16" spans="1:5" ht="15.75" thickBot="1" x14ac:dyDescent="0.3">
      <c r="A16" s="13" t="s">
        <v>587</v>
      </c>
      <c r="B16" s="5"/>
      <c r="D16" s="7" t="s">
        <v>588</v>
      </c>
      <c r="E16" s="8">
        <v>0</v>
      </c>
    </row>
    <row r="17" spans="1:5" ht="15.75" thickBot="1" x14ac:dyDescent="0.3">
      <c r="A17" s="7" t="s">
        <v>589</v>
      </c>
      <c r="B17" s="9">
        <v>75809582.090000004</v>
      </c>
      <c r="D17" s="7" t="s">
        <v>590</v>
      </c>
      <c r="E17" s="8">
        <v>7008904.0700000003</v>
      </c>
    </row>
    <row r="18" spans="1:5" ht="15.75" thickBot="1" x14ac:dyDescent="0.3">
      <c r="A18" s="7" t="s">
        <v>591</v>
      </c>
      <c r="B18" s="9">
        <v>15874142.880000001</v>
      </c>
      <c r="D18" s="7" t="s">
        <v>592</v>
      </c>
      <c r="E18" s="9">
        <v>133037.34</v>
      </c>
    </row>
    <row r="19" spans="1:5" ht="15.75" thickBot="1" x14ac:dyDescent="0.3">
      <c r="A19" s="7" t="s">
        <v>593</v>
      </c>
      <c r="B19" s="9">
        <v>13752.21</v>
      </c>
      <c r="D19" s="7" t="s">
        <v>594</v>
      </c>
      <c r="E19" s="9">
        <v>-550121.88</v>
      </c>
    </row>
    <row r="20" spans="1:5" ht="15.75" thickBot="1" x14ac:dyDescent="0.3">
      <c r="A20" s="7"/>
      <c r="B20" s="5"/>
      <c r="D20" s="7" t="s">
        <v>595</v>
      </c>
      <c r="E20" s="9">
        <v>1815197.53</v>
      </c>
    </row>
    <row r="21" spans="1:5" ht="15.75" thickBot="1" x14ac:dyDescent="0.3">
      <c r="A21" s="7" t="s">
        <v>596</v>
      </c>
      <c r="B21" s="9">
        <v>91697477.180000007</v>
      </c>
      <c r="D21" s="7" t="s">
        <v>597</v>
      </c>
      <c r="E21" s="8">
        <v>43880333.670000002</v>
      </c>
    </row>
    <row r="22" spans="1:5" ht="15.75" thickBot="1" x14ac:dyDescent="0.3">
      <c r="D22" s="7" t="s">
        <v>598</v>
      </c>
      <c r="E22" s="9">
        <v>336.38</v>
      </c>
    </row>
    <row r="23" spans="1:5" ht="15.75" thickBot="1" x14ac:dyDescent="0.3">
      <c r="B23" s="10"/>
      <c r="D23" s="7" t="s">
        <v>599</v>
      </c>
      <c r="E23" s="9">
        <v>324.33</v>
      </c>
    </row>
    <row r="24" spans="1:5" ht="15.75" thickBot="1" x14ac:dyDescent="0.3">
      <c r="D24" s="7"/>
      <c r="E24" s="5"/>
    </row>
    <row r="25" spans="1:5" ht="15.75" thickBot="1" x14ac:dyDescent="0.3">
      <c r="D25" s="7" t="s">
        <v>600</v>
      </c>
      <c r="E25" s="8">
        <v>55109353.660000004</v>
      </c>
    </row>
    <row r="26" spans="1:5" ht="15.75" thickBot="1" x14ac:dyDescent="0.3">
      <c r="A26" s="10"/>
      <c r="B26" s="10"/>
      <c r="D26" s="7"/>
      <c r="E26" s="8"/>
    </row>
    <row r="27" spans="1:5" ht="15.75" thickBot="1" x14ac:dyDescent="0.3">
      <c r="D27" s="7" t="s">
        <v>601</v>
      </c>
      <c r="E27" s="8">
        <v>4843159.0199999958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DATA</vt: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Stefanovic</dc:creator>
  <cp:lastModifiedBy>Katarina Stefanovic</cp:lastModifiedBy>
  <dcterms:created xsi:type="dcterms:W3CDTF">2024-05-28T11:38:30Z</dcterms:created>
  <dcterms:modified xsi:type="dcterms:W3CDTF">2024-05-29T14:03:54Z</dcterms:modified>
</cp:coreProperties>
</file>