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innoviris-my.sharepoint.com/personal/hzine_innoviris_brussels/Documents/TACHES POUR LA DIRECTION/"/>
    </mc:Choice>
  </mc:AlternateContent>
  <xr:revisionPtr revIDLastSave="298" documentId="8_{D7722B56-487F-4EFA-9AFD-83CEB2A34D7E}" xr6:coauthVersionLast="47" xr6:coauthVersionMax="47" xr10:uidLastSave="{641F42AD-6A72-483B-BBD9-41DDAECCCAAA}"/>
  <bookViews>
    <workbookView xWindow="22935" yWindow="4935" windowWidth="11430" windowHeight="11475" xr2:uid="{00000000-000D-0000-FFFF-FFFF00000000}"/>
  </bookViews>
  <sheets>
    <sheet name="Instructies" sheetId="1" r:id="rId1"/>
    <sheet name="Liste" sheetId="2" state="hidden" r:id="rId2"/>
    <sheet name="Model A Schuldvordering" sheetId="3" r:id="rId3"/>
    <sheet name="Model B Algemene Staat" sheetId="4" r:id="rId4"/>
    <sheet name="Mod C1.1 Overzicht P-Werknemer" sheetId="5" r:id="rId5"/>
    <sheet name="Mod C1.2 Détail P-Indépendant" sheetId="6" r:id="rId6"/>
    <sheet name="Mod C2 Overzicht Exploit kosten" sheetId="7" r:id="rId7"/>
    <sheet name="Mod C2.1 Bijkomende exploitatie" sheetId="11" r:id="rId8"/>
    <sheet name="Mod C3 Détail Frais Instr Mat" sheetId="8" r:id="rId9"/>
    <sheet name="Mod C5 Overzicht Onderaannemer"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8" l="1"/>
  <c r="L16" i="8"/>
  <c r="L15" i="8"/>
  <c r="L14" i="8"/>
  <c r="L13" i="8"/>
  <c r="L12" i="8"/>
  <c r="L11" i="8"/>
  <c r="L10" i="8"/>
  <c r="L9" i="8"/>
  <c r="Q70" i="5"/>
  <c r="P70" i="5"/>
  <c r="O70" i="5"/>
  <c r="N70" i="5"/>
  <c r="M70" i="5"/>
  <c r="L70" i="5"/>
  <c r="K70" i="5"/>
  <c r="J70" i="5"/>
  <c r="I70" i="5"/>
  <c r="H70" i="5"/>
  <c r="G70" i="5"/>
  <c r="F70" i="5"/>
  <c r="Q64" i="5"/>
  <c r="P64" i="5"/>
  <c r="O64" i="5"/>
  <c r="N64" i="5"/>
  <c r="M64" i="5"/>
  <c r="L64" i="5"/>
  <c r="K64" i="5"/>
  <c r="J64" i="5"/>
  <c r="I64" i="5"/>
  <c r="H64" i="5"/>
  <c r="G64" i="5"/>
  <c r="F64" i="5"/>
  <c r="Q58" i="5"/>
  <c r="P58" i="5"/>
  <c r="O58" i="5"/>
  <c r="N58" i="5"/>
  <c r="M58" i="5"/>
  <c r="L58" i="5"/>
  <c r="K58" i="5"/>
  <c r="J58" i="5"/>
  <c r="I58" i="5"/>
  <c r="H58" i="5"/>
  <c r="G58" i="5"/>
  <c r="F58" i="5"/>
  <c r="Q52" i="5"/>
  <c r="P52" i="5"/>
  <c r="O52" i="5"/>
  <c r="N52" i="5"/>
  <c r="M52" i="5"/>
  <c r="L52" i="5"/>
  <c r="K52" i="5"/>
  <c r="J52" i="5"/>
  <c r="I52" i="5"/>
  <c r="H52" i="5"/>
  <c r="G52" i="5"/>
  <c r="F52" i="5"/>
  <c r="Q46" i="5"/>
  <c r="P46" i="5"/>
  <c r="O46" i="5"/>
  <c r="N46" i="5"/>
  <c r="M46" i="5"/>
  <c r="L46" i="5"/>
  <c r="K46" i="5"/>
  <c r="J46" i="5"/>
  <c r="I46" i="5"/>
  <c r="H46" i="5"/>
  <c r="G46" i="5"/>
  <c r="F46" i="5"/>
  <c r="Q40" i="5"/>
  <c r="P40" i="5"/>
  <c r="O40" i="5"/>
  <c r="N40" i="5"/>
  <c r="M40" i="5"/>
  <c r="L40" i="5"/>
  <c r="K40" i="5"/>
  <c r="J40" i="5"/>
  <c r="I40" i="5"/>
  <c r="H40" i="5"/>
  <c r="G40" i="5"/>
  <c r="F40" i="5"/>
  <c r="Q34" i="5"/>
  <c r="P34" i="5"/>
  <c r="O34" i="5"/>
  <c r="N34" i="5"/>
  <c r="M34" i="5"/>
  <c r="L34" i="5"/>
  <c r="K34" i="5"/>
  <c r="J34" i="5"/>
  <c r="I34" i="5"/>
  <c r="H34" i="5"/>
  <c r="G34" i="5"/>
  <c r="F34" i="5"/>
  <c r="Q28" i="5"/>
  <c r="P28" i="5"/>
  <c r="O28" i="5"/>
  <c r="N28" i="5"/>
  <c r="M28" i="5"/>
  <c r="L28" i="5"/>
  <c r="K28" i="5"/>
  <c r="J28" i="5"/>
  <c r="I28" i="5"/>
  <c r="H28" i="5"/>
  <c r="G28" i="5"/>
  <c r="F28" i="5"/>
  <c r="Q22" i="5"/>
  <c r="P22" i="5"/>
  <c r="O22" i="5"/>
  <c r="N22" i="5"/>
  <c r="M22" i="5"/>
  <c r="L22" i="5"/>
  <c r="K22" i="5"/>
  <c r="J22" i="5"/>
  <c r="I22" i="5"/>
  <c r="H22" i="5"/>
  <c r="G22" i="5"/>
  <c r="F22" i="5"/>
  <c r="Q16" i="5"/>
  <c r="P16" i="5"/>
  <c r="O16" i="5"/>
  <c r="N16" i="5"/>
  <c r="M16" i="5"/>
  <c r="L16" i="5"/>
  <c r="K16" i="5"/>
  <c r="J16" i="5"/>
  <c r="I16" i="5"/>
  <c r="H16" i="5"/>
  <c r="G16" i="5"/>
  <c r="F16" i="5"/>
  <c r="G10" i="5"/>
  <c r="H10" i="5"/>
  <c r="I10" i="5"/>
  <c r="J10" i="5"/>
  <c r="K10" i="5"/>
  <c r="L10" i="5"/>
  <c r="M10" i="5"/>
  <c r="N10" i="5"/>
  <c r="O10" i="5"/>
  <c r="P10" i="5"/>
  <c r="Q10" i="5"/>
  <c r="F10" i="5"/>
  <c r="D15" i="4"/>
  <c r="L18" i="8" l="1"/>
  <c r="H52" i="11"/>
  <c r="H48" i="11"/>
  <c r="H40" i="11"/>
  <c r="H36" i="11"/>
  <c r="H32" i="11"/>
  <c r="H28" i="11"/>
  <c r="H9" i="11"/>
  <c r="H9" i="7"/>
  <c r="H12" i="7"/>
  <c r="H16" i="7"/>
  <c r="H20" i="7"/>
  <c r="H23" i="7"/>
  <c r="H27" i="7"/>
  <c r="H30" i="7"/>
  <c r="H31" i="7"/>
  <c r="H34" i="7"/>
  <c r="H37" i="7"/>
  <c r="C4" i="9"/>
  <c r="B4" i="9"/>
  <c r="C3" i="9"/>
  <c r="B3" i="9"/>
  <c r="C4" i="8"/>
  <c r="B4" i="8"/>
  <c r="C3" i="8"/>
  <c r="B3" i="8"/>
  <c r="C4" i="11"/>
  <c r="B4" i="11"/>
  <c r="C3" i="11"/>
  <c r="B3" i="11"/>
  <c r="C4" i="7"/>
  <c r="B4" i="7"/>
  <c r="C3" i="7"/>
  <c r="B3" i="7"/>
  <c r="C4" i="6"/>
  <c r="B4" i="6"/>
  <c r="C3" i="6"/>
  <c r="B3" i="6"/>
  <c r="B4" i="5"/>
  <c r="B3" i="5"/>
  <c r="C4" i="5"/>
  <c r="C3" i="5"/>
  <c r="R126" i="5"/>
  <c r="F44" i="4"/>
  <c r="F25" i="9" l="1"/>
  <c r="R125" i="5"/>
  <c r="Q124" i="5"/>
  <c r="P124" i="5"/>
  <c r="O124" i="5"/>
  <c r="N124" i="5"/>
  <c r="M124" i="5"/>
  <c r="L124" i="5"/>
  <c r="K124" i="5"/>
  <c r="J124" i="5"/>
  <c r="I124" i="5"/>
  <c r="H124" i="5"/>
  <c r="G124" i="5"/>
  <c r="F124" i="5"/>
  <c r="Q118" i="5"/>
  <c r="P118" i="5"/>
  <c r="O118" i="5"/>
  <c r="N118" i="5"/>
  <c r="M118" i="5"/>
  <c r="L118" i="5"/>
  <c r="K118" i="5"/>
  <c r="J118" i="5"/>
  <c r="R118" i="5" s="1"/>
  <c r="I118" i="5"/>
  <c r="H118" i="5"/>
  <c r="G118" i="5"/>
  <c r="F118" i="5"/>
  <c r="Q112" i="5"/>
  <c r="P112" i="5"/>
  <c r="O112" i="5"/>
  <c r="N112" i="5"/>
  <c r="M112" i="5"/>
  <c r="L112" i="5"/>
  <c r="K112" i="5"/>
  <c r="J112" i="5"/>
  <c r="I112" i="5"/>
  <c r="R112" i="5" s="1"/>
  <c r="H112" i="5"/>
  <c r="G112" i="5"/>
  <c r="F112" i="5"/>
  <c r="Q106" i="5"/>
  <c r="P106" i="5"/>
  <c r="O106" i="5"/>
  <c r="N106" i="5"/>
  <c r="M106" i="5"/>
  <c r="L106" i="5"/>
  <c r="K106" i="5"/>
  <c r="J106" i="5"/>
  <c r="I106" i="5"/>
  <c r="H106" i="5"/>
  <c r="R106" i="5" s="1"/>
  <c r="G106" i="5"/>
  <c r="F106" i="5"/>
  <c r="Q100" i="5"/>
  <c r="P100" i="5"/>
  <c r="O100" i="5"/>
  <c r="N100" i="5"/>
  <c r="M100" i="5"/>
  <c r="L100" i="5"/>
  <c r="K100" i="5"/>
  <c r="J100" i="5"/>
  <c r="I100" i="5"/>
  <c r="H100" i="5"/>
  <c r="G100" i="5"/>
  <c r="F100" i="5"/>
  <c r="R100" i="5" s="1"/>
  <c r="Q94" i="5"/>
  <c r="P94" i="5"/>
  <c r="O94" i="5"/>
  <c r="N94" i="5"/>
  <c r="M94" i="5"/>
  <c r="L94" i="5"/>
  <c r="K94" i="5"/>
  <c r="J94" i="5"/>
  <c r="I94" i="5"/>
  <c r="H94" i="5"/>
  <c r="G94" i="5"/>
  <c r="R94" i="5" s="1"/>
  <c r="F94" i="5"/>
  <c r="Q88" i="5"/>
  <c r="P88" i="5"/>
  <c r="O88" i="5"/>
  <c r="N88" i="5"/>
  <c r="M88" i="5"/>
  <c r="L88" i="5"/>
  <c r="K88" i="5"/>
  <c r="J88" i="5"/>
  <c r="I88" i="5"/>
  <c r="H88" i="5"/>
  <c r="G88" i="5"/>
  <c r="F88" i="5"/>
  <c r="R88" i="5" s="1"/>
  <c r="Q82" i="5"/>
  <c r="P82" i="5"/>
  <c r="O82" i="5"/>
  <c r="N82" i="5"/>
  <c r="M82" i="5"/>
  <c r="L82" i="5"/>
  <c r="K82" i="5"/>
  <c r="J82" i="5"/>
  <c r="I82" i="5"/>
  <c r="H82" i="5"/>
  <c r="G82" i="5"/>
  <c r="F82" i="5"/>
  <c r="R82" i="5" s="1"/>
  <c r="Q76" i="5"/>
  <c r="P76" i="5"/>
  <c r="O76" i="5"/>
  <c r="N76" i="5"/>
  <c r="M76" i="5"/>
  <c r="L76" i="5"/>
  <c r="K76" i="5"/>
  <c r="J76" i="5"/>
  <c r="I76" i="5"/>
  <c r="H76" i="5"/>
  <c r="G76" i="5"/>
  <c r="R76" i="5" s="1"/>
  <c r="F76" i="5"/>
  <c r="R70" i="5"/>
  <c r="R64" i="5"/>
  <c r="R58" i="5"/>
  <c r="R52" i="5"/>
  <c r="R46" i="5"/>
  <c r="R40" i="5"/>
  <c r="R34" i="5"/>
  <c r="R124" i="5" l="1"/>
  <c r="R28" i="5"/>
  <c r="R10" i="5"/>
  <c r="I148" i="6"/>
  <c r="G65" i="4"/>
  <c r="H56" i="11" l="1"/>
  <c r="G80" i="4" s="1"/>
  <c r="F68" i="4"/>
  <c r="G73" i="4"/>
  <c r="G72" i="4"/>
  <c r="G71" i="4"/>
  <c r="G70" i="4"/>
  <c r="G69" i="4"/>
  <c r="I340" i="6"/>
  <c r="I324" i="6"/>
  <c r="I325" i="6" s="1"/>
  <c r="I308" i="6"/>
  <c r="I292" i="6"/>
  <c r="I276" i="6"/>
  <c r="I260" i="6"/>
  <c r="I261" i="6" s="1"/>
  <c r="G61" i="4" s="1"/>
  <c r="I244" i="6"/>
  <c r="I228" i="6"/>
  <c r="I212" i="6"/>
  <c r="I196" i="6"/>
  <c r="I180" i="6"/>
  <c r="I164" i="6"/>
  <c r="L66" i="5"/>
  <c r="M66" i="5"/>
  <c r="N66" i="5"/>
  <c r="O66" i="5"/>
  <c r="P66" i="5"/>
  <c r="L60" i="5"/>
  <c r="M60" i="5"/>
  <c r="N60" i="5"/>
  <c r="O60" i="5"/>
  <c r="P60" i="5"/>
  <c r="L54" i="5"/>
  <c r="M54" i="5"/>
  <c r="N54" i="5"/>
  <c r="O54" i="5"/>
  <c r="P54" i="5"/>
  <c r="L48" i="5"/>
  <c r="M48" i="5"/>
  <c r="N48" i="5"/>
  <c r="O48" i="5"/>
  <c r="P48" i="5"/>
  <c r="L42" i="5"/>
  <c r="M42" i="5"/>
  <c r="N42" i="5"/>
  <c r="O42" i="5"/>
  <c r="P42" i="5"/>
  <c r="L36" i="5"/>
  <c r="M36" i="5"/>
  <c r="N36" i="5"/>
  <c r="O36" i="5"/>
  <c r="P36" i="5"/>
  <c r="L30" i="5"/>
  <c r="M30" i="5"/>
  <c r="N30" i="5"/>
  <c r="O30" i="5"/>
  <c r="P30" i="5"/>
  <c r="L24" i="5"/>
  <c r="M24" i="5"/>
  <c r="N24" i="5"/>
  <c r="O24" i="5"/>
  <c r="P24" i="5"/>
  <c r="L18" i="5"/>
  <c r="M18" i="5"/>
  <c r="N18" i="5"/>
  <c r="O18" i="5"/>
  <c r="P18" i="5"/>
  <c r="L12" i="5"/>
  <c r="M12" i="5"/>
  <c r="N12" i="5"/>
  <c r="O12" i="5"/>
  <c r="P12" i="5"/>
  <c r="L126" i="5"/>
  <c r="M126" i="5"/>
  <c r="N126" i="5"/>
  <c r="O126" i="5"/>
  <c r="P126" i="5"/>
  <c r="L120" i="5"/>
  <c r="M120" i="5"/>
  <c r="N120" i="5"/>
  <c r="O120" i="5"/>
  <c r="P120" i="5"/>
  <c r="L114" i="5"/>
  <c r="M114" i="5"/>
  <c r="N114" i="5"/>
  <c r="O114" i="5"/>
  <c r="P114" i="5"/>
  <c r="L108" i="5"/>
  <c r="M108" i="5"/>
  <c r="N108" i="5"/>
  <c r="O108" i="5"/>
  <c r="P108" i="5"/>
  <c r="L102" i="5"/>
  <c r="M102" i="5"/>
  <c r="N102" i="5"/>
  <c r="O102" i="5"/>
  <c r="P102" i="5"/>
  <c r="L96" i="5"/>
  <c r="M96" i="5"/>
  <c r="N96" i="5"/>
  <c r="O96" i="5"/>
  <c r="P96" i="5"/>
  <c r="L90" i="5"/>
  <c r="M90" i="5"/>
  <c r="N90" i="5"/>
  <c r="O90" i="5"/>
  <c r="P90" i="5"/>
  <c r="L84" i="5"/>
  <c r="M84" i="5"/>
  <c r="N84" i="5"/>
  <c r="O84" i="5"/>
  <c r="P84" i="5"/>
  <c r="L78" i="5"/>
  <c r="M78" i="5"/>
  <c r="N78" i="5"/>
  <c r="O78" i="5"/>
  <c r="P78" i="5"/>
  <c r="O72" i="5"/>
  <c r="N72" i="5"/>
  <c r="M72" i="5"/>
  <c r="L72" i="5"/>
  <c r="P72" i="5"/>
  <c r="Q126" i="5"/>
  <c r="K126" i="5"/>
  <c r="J126" i="5"/>
  <c r="I126" i="5"/>
  <c r="H126" i="5"/>
  <c r="G126" i="5"/>
  <c r="F126" i="5"/>
  <c r="R123" i="5"/>
  <c r="Q120" i="5"/>
  <c r="K120" i="5"/>
  <c r="J120" i="5"/>
  <c r="I120" i="5"/>
  <c r="H120" i="5"/>
  <c r="G120" i="5"/>
  <c r="F120" i="5"/>
  <c r="R119" i="5"/>
  <c r="R117" i="5"/>
  <c r="Q114" i="5"/>
  <c r="K114" i="5"/>
  <c r="J114" i="5"/>
  <c r="I114" i="5"/>
  <c r="H114" i="5"/>
  <c r="G114" i="5"/>
  <c r="F114" i="5"/>
  <c r="R113" i="5"/>
  <c r="R111" i="5"/>
  <c r="Q108" i="5"/>
  <c r="K108" i="5"/>
  <c r="J108" i="5"/>
  <c r="I108" i="5"/>
  <c r="H108" i="5"/>
  <c r="G108" i="5"/>
  <c r="F108" i="5"/>
  <c r="R107" i="5"/>
  <c r="R105" i="5"/>
  <c r="Q102" i="5"/>
  <c r="K102" i="5"/>
  <c r="J102" i="5"/>
  <c r="I102" i="5"/>
  <c r="H102" i="5"/>
  <c r="G102" i="5"/>
  <c r="F102" i="5"/>
  <c r="R101" i="5"/>
  <c r="R99" i="5"/>
  <c r="Q96" i="5"/>
  <c r="K96" i="5"/>
  <c r="J96" i="5"/>
  <c r="I96" i="5"/>
  <c r="H96" i="5"/>
  <c r="G96" i="5"/>
  <c r="F96" i="5"/>
  <c r="R95" i="5"/>
  <c r="R93" i="5"/>
  <c r="Q90" i="5"/>
  <c r="K90" i="5"/>
  <c r="J90" i="5"/>
  <c r="I90" i="5"/>
  <c r="H90" i="5"/>
  <c r="G90" i="5"/>
  <c r="F90" i="5"/>
  <c r="R89" i="5"/>
  <c r="R87" i="5"/>
  <c r="Q84" i="5"/>
  <c r="K84" i="5"/>
  <c r="J84" i="5"/>
  <c r="I84" i="5"/>
  <c r="H84" i="5"/>
  <c r="G84" i="5"/>
  <c r="F84" i="5"/>
  <c r="R83" i="5"/>
  <c r="R81" i="5"/>
  <c r="Q78" i="5"/>
  <c r="K78" i="5"/>
  <c r="J78" i="5"/>
  <c r="I78" i="5"/>
  <c r="H78" i="5"/>
  <c r="G78" i="5"/>
  <c r="F78" i="5"/>
  <c r="R77" i="5"/>
  <c r="R75" i="5"/>
  <c r="Q72" i="5"/>
  <c r="K72" i="5"/>
  <c r="J72" i="5"/>
  <c r="I72" i="5"/>
  <c r="H72" i="5"/>
  <c r="G72" i="5"/>
  <c r="F72" i="5"/>
  <c r="R71" i="5"/>
  <c r="R69" i="5"/>
  <c r="Q66" i="5"/>
  <c r="K66" i="5"/>
  <c r="J66" i="5"/>
  <c r="I66" i="5"/>
  <c r="H66" i="5"/>
  <c r="G66" i="5"/>
  <c r="F66" i="5"/>
  <c r="R66" i="5" s="1"/>
  <c r="R65" i="5"/>
  <c r="R63" i="5"/>
  <c r="Q60" i="5"/>
  <c r="K60" i="5"/>
  <c r="J60" i="5"/>
  <c r="I60" i="5"/>
  <c r="H60" i="5"/>
  <c r="G60" i="5"/>
  <c r="F60" i="5"/>
  <c r="R59" i="5"/>
  <c r="R57" i="5"/>
  <c r="Q54" i="5"/>
  <c r="K54" i="5"/>
  <c r="J54" i="5"/>
  <c r="I54" i="5"/>
  <c r="H54" i="5"/>
  <c r="G54" i="5"/>
  <c r="F54" i="5"/>
  <c r="R53" i="5"/>
  <c r="R51" i="5"/>
  <c r="R47" i="5"/>
  <c r="R45" i="5"/>
  <c r="R41" i="5"/>
  <c r="R39" i="5"/>
  <c r="R60" i="5" l="1"/>
  <c r="G31" i="4"/>
  <c r="R120" i="5"/>
  <c r="G41" i="4" s="1"/>
  <c r="R108" i="5"/>
  <c r="G39" i="4" s="1"/>
  <c r="R102" i="5"/>
  <c r="R96" i="5"/>
  <c r="G36" i="4"/>
  <c r="R90" i="5"/>
  <c r="R84" i="5"/>
  <c r="G35" i="4" s="1"/>
  <c r="R78" i="5"/>
  <c r="R72" i="5"/>
  <c r="G32" i="4"/>
  <c r="R54" i="5"/>
  <c r="R114" i="5"/>
  <c r="G40" i="4" s="1"/>
  <c r="I181" i="6"/>
  <c r="G56" i="4" s="1"/>
  <c r="I245" i="6"/>
  <c r="G60" i="4" s="1"/>
  <c r="I309" i="6"/>
  <c r="G64" i="4" s="1"/>
  <c r="I229" i="6"/>
  <c r="G59" i="4" s="1"/>
  <c r="I293" i="6"/>
  <c r="G63" i="4" s="1"/>
  <c r="I213" i="6"/>
  <c r="G58" i="4" s="1"/>
  <c r="I277" i="6"/>
  <c r="G62" i="4" s="1"/>
  <c r="I341" i="6"/>
  <c r="G66" i="4" s="1"/>
  <c r="I197" i="6"/>
  <c r="G57" i="4" s="1"/>
  <c r="I165" i="6"/>
  <c r="G55" i="4" s="1"/>
  <c r="G38" i="4"/>
  <c r="G33" i="4"/>
  <c r="G37" i="4"/>
  <c r="G34" i="4"/>
  <c r="G42" i="4"/>
  <c r="G89" i="4"/>
  <c r="G88" i="4" s="1"/>
  <c r="F88" i="4"/>
  <c r="F82" i="4"/>
  <c r="I132" i="6" l="1"/>
  <c r="I116" i="6"/>
  <c r="I100" i="6"/>
  <c r="I84" i="6"/>
  <c r="I68" i="6"/>
  <c r="I69" i="6" s="1"/>
  <c r="G49" i="4" s="1"/>
  <c r="I52" i="6"/>
  <c r="I36" i="6"/>
  <c r="I20" i="6"/>
  <c r="Q48" i="5"/>
  <c r="K48" i="5"/>
  <c r="J48" i="5"/>
  <c r="I48" i="5"/>
  <c r="H48" i="5"/>
  <c r="G48" i="5"/>
  <c r="F48" i="5"/>
  <c r="Q42" i="5"/>
  <c r="K42" i="5"/>
  <c r="J42" i="5"/>
  <c r="I42" i="5"/>
  <c r="H42" i="5"/>
  <c r="G42" i="5"/>
  <c r="F42" i="5"/>
  <c r="Q36" i="5"/>
  <c r="K36" i="5"/>
  <c r="J36" i="5"/>
  <c r="I36" i="5"/>
  <c r="H36" i="5"/>
  <c r="G36" i="5"/>
  <c r="F36" i="5"/>
  <c r="R35" i="5"/>
  <c r="R33" i="5"/>
  <c r="Q30" i="5"/>
  <c r="K30" i="5"/>
  <c r="J30" i="5"/>
  <c r="I30" i="5"/>
  <c r="H30" i="5"/>
  <c r="G30" i="5"/>
  <c r="F30" i="5"/>
  <c r="R29" i="5"/>
  <c r="R27" i="5"/>
  <c r="Q24" i="5"/>
  <c r="K24" i="5"/>
  <c r="J24" i="5"/>
  <c r="I24" i="5"/>
  <c r="H24" i="5"/>
  <c r="G24" i="5"/>
  <c r="F24" i="5"/>
  <c r="R23" i="5"/>
  <c r="R22" i="5"/>
  <c r="R21" i="5"/>
  <c r="Q18" i="5"/>
  <c r="K18" i="5"/>
  <c r="J18" i="5"/>
  <c r="I18" i="5"/>
  <c r="H18" i="5"/>
  <c r="G18" i="5"/>
  <c r="F18" i="5"/>
  <c r="R17" i="5"/>
  <c r="R16" i="5"/>
  <c r="R15" i="5"/>
  <c r="Q12" i="5"/>
  <c r="K12" i="5"/>
  <c r="J12" i="5"/>
  <c r="I12" i="5"/>
  <c r="H12" i="5"/>
  <c r="G12" i="5"/>
  <c r="R11" i="5"/>
  <c r="R9" i="5"/>
  <c r="E92" i="4"/>
  <c r="G30" i="4"/>
  <c r="F21" i="4"/>
  <c r="G83" i="4" l="1"/>
  <c r="G82" i="4" s="1"/>
  <c r="R48" i="5"/>
  <c r="G29" i="4" s="1"/>
  <c r="R42" i="5"/>
  <c r="R36" i="5"/>
  <c r="G27" i="4" s="1"/>
  <c r="R30" i="5"/>
  <c r="G26" i="4" s="1"/>
  <c r="R24" i="5"/>
  <c r="G25" i="4" s="1"/>
  <c r="R18" i="5"/>
  <c r="G24" i="4" s="1"/>
  <c r="F20" i="4"/>
  <c r="F86" i="4"/>
  <c r="F85" i="4" s="1"/>
  <c r="I37" i="6"/>
  <c r="G47" i="4" s="1"/>
  <c r="I149" i="6"/>
  <c r="G54" i="4" s="1"/>
  <c r="I85" i="6"/>
  <c r="G50" i="4" s="1"/>
  <c r="I21" i="6"/>
  <c r="G46" i="4" s="1"/>
  <c r="F79" i="4"/>
  <c r="I53" i="6"/>
  <c r="G48" i="4" s="1"/>
  <c r="I101" i="6"/>
  <c r="G51" i="4" s="1"/>
  <c r="I133" i="6"/>
  <c r="G53" i="4" s="1"/>
  <c r="I117" i="6"/>
  <c r="G52" i="4" s="1"/>
  <c r="G28" i="4"/>
  <c r="G44" i="4" l="1"/>
  <c r="F91" i="4"/>
  <c r="F92" i="4" s="1"/>
  <c r="G79" i="4"/>
  <c r="F12" i="5"/>
  <c r="R12" i="5" s="1"/>
  <c r="G23" i="4" s="1"/>
  <c r="G21" i="4" s="1"/>
  <c r="G20" i="4" l="1"/>
  <c r="G78" i="4"/>
  <c r="G76" i="4"/>
  <c r="G77" i="4"/>
  <c r="G75" i="4" l="1"/>
  <c r="H40" i="7" l="1"/>
  <c r="G74" i="4"/>
  <c r="G68" i="4" s="1"/>
  <c r="G86" i="4" l="1"/>
  <c r="G85" i="4" s="1"/>
  <c r="G91" i="4" s="1"/>
  <c r="G92" i="4" s="1"/>
  <c r="B96" i="4" s="1"/>
</calcChain>
</file>

<file path=xl/sharedStrings.xml><?xml version="1.0" encoding="utf-8"?>
<sst xmlns="http://schemas.openxmlformats.org/spreadsheetml/2006/main" count="1396" uniqueCount="194">
  <si>
    <t>1)</t>
  </si>
  <si>
    <t>2)</t>
  </si>
  <si>
    <t>3)</t>
  </si>
  <si>
    <t>AFFECTATION</t>
  </si>
  <si>
    <t>A.</t>
  </si>
  <si>
    <t>B</t>
  </si>
  <si>
    <t>XXXXXX</t>
  </si>
  <si>
    <t>20xx-abc-xx</t>
  </si>
  <si>
    <t>C1.</t>
  </si>
  <si>
    <t>C1.1</t>
  </si>
  <si>
    <t>1.1.1</t>
  </si>
  <si>
    <t>1.1.2</t>
  </si>
  <si>
    <t>1.1.3</t>
  </si>
  <si>
    <t>1.1.4</t>
  </si>
  <si>
    <t>1.1.5</t>
  </si>
  <si>
    <t>1.1.6</t>
  </si>
  <si>
    <t>1.1.7</t>
  </si>
  <si>
    <t>1.1.8</t>
  </si>
  <si>
    <t>C1.2</t>
  </si>
  <si>
    <t>1.2.1</t>
  </si>
  <si>
    <t>1.2.2</t>
  </si>
  <si>
    <t>1.2.3</t>
  </si>
  <si>
    <t>1.2.4</t>
  </si>
  <si>
    <t>1.2.5</t>
  </si>
  <si>
    <t>1.2.6</t>
  </si>
  <si>
    <t>1.2.7</t>
  </si>
  <si>
    <t>1.2.8</t>
  </si>
  <si>
    <t>C2.</t>
  </si>
  <si>
    <t>2.1</t>
  </si>
  <si>
    <t>2.2</t>
  </si>
  <si>
    <t>2.3</t>
  </si>
  <si>
    <t>2.4</t>
  </si>
  <si>
    <t>2.5</t>
  </si>
  <si>
    <t>2.6</t>
  </si>
  <si>
    <t>2.7</t>
  </si>
  <si>
    <t>2.7.1</t>
  </si>
  <si>
    <t>2.7.2</t>
  </si>
  <si>
    <t>2.8</t>
  </si>
  <si>
    <t>C3.</t>
  </si>
  <si>
    <t>3.1</t>
  </si>
  <si>
    <t>C4.</t>
  </si>
  <si>
    <t>4.1</t>
  </si>
  <si>
    <t>C5.</t>
  </si>
  <si>
    <t>5.1</t>
  </si>
  <si>
    <t>1</t>
  </si>
  <si>
    <t>2</t>
  </si>
  <si>
    <t>3</t>
  </si>
  <si>
    <t>4</t>
  </si>
  <si>
    <t>5</t>
  </si>
  <si>
    <t>6</t>
  </si>
  <si>
    <t>7</t>
  </si>
  <si>
    <t>8</t>
  </si>
  <si>
    <t>9</t>
  </si>
  <si>
    <t>10</t>
  </si>
  <si>
    <t>1.2.9</t>
  </si>
  <si>
    <t>C2</t>
  </si>
  <si>
    <t>1.</t>
  </si>
  <si>
    <t>2.</t>
  </si>
  <si>
    <t>3.</t>
  </si>
  <si>
    <t>4.</t>
  </si>
  <si>
    <t>5.</t>
  </si>
  <si>
    <t>6.</t>
  </si>
  <si>
    <t>7.</t>
  </si>
  <si>
    <t>7.1</t>
  </si>
  <si>
    <t>7.2</t>
  </si>
  <si>
    <t>8.</t>
  </si>
  <si>
    <t>C3</t>
  </si>
  <si>
    <t>11</t>
  </si>
  <si>
    <t>12</t>
  </si>
  <si>
    <t>13</t>
  </si>
  <si>
    <t>14</t>
  </si>
  <si>
    <t>15</t>
  </si>
  <si>
    <t>C2.1</t>
  </si>
  <si>
    <t>2.1.1</t>
  </si>
  <si>
    <t>1.1.9</t>
  </si>
  <si>
    <t>1.1.10</t>
  </si>
  <si>
    <t>1.1.11</t>
  </si>
  <si>
    <t>1.1.12</t>
  </si>
  <si>
    <t>1.1.13</t>
  </si>
  <si>
    <t>1.1.14</t>
  </si>
  <si>
    <t>1.1.15</t>
  </si>
  <si>
    <t>1.1.16</t>
  </si>
  <si>
    <t>1.1.17</t>
  </si>
  <si>
    <t>1.1.18</t>
  </si>
  <si>
    <t>1.1.19</t>
  </si>
  <si>
    <t>1.1.20</t>
  </si>
  <si>
    <t>1.2.10</t>
  </si>
  <si>
    <t>1.2.11</t>
  </si>
  <si>
    <t>1.2.12</t>
  </si>
  <si>
    <t>1.2.13</t>
  </si>
  <si>
    <t>1.2.14</t>
  </si>
  <si>
    <t>1.2.15</t>
  </si>
  <si>
    <t>1.2.16</t>
  </si>
  <si>
    <t>1.2.17</t>
  </si>
  <si>
    <t>1.2.18</t>
  </si>
  <si>
    <t>1.2.19</t>
  </si>
  <si>
    <t>1.2.20</t>
  </si>
  <si>
    <t>1.2.21</t>
  </si>
  <si>
    <t>DOSSIER N°</t>
  </si>
  <si>
    <t>Forfait 10%</t>
  </si>
  <si>
    <t>N° Pièce Rapport</t>
  </si>
  <si>
    <t>Pour insérer de nouvelles pièces justificatives =&gt; Sélectionner cette ligne puis faire insertion de ligne</t>
  </si>
  <si>
    <t>Input van het Financiële Verslaggevingsdossier</t>
  </si>
  <si>
    <t xml:space="preserve">Alleen de volgende cellen (oranje) moeten worden ingevuld:  </t>
  </si>
  <si>
    <t>De andere cellen worden automatisch ingevuld</t>
  </si>
  <si>
    <r>
      <t xml:space="preserve">Tabblad </t>
    </r>
    <r>
      <rPr>
        <b/>
        <u/>
        <sz val="11"/>
        <color theme="1"/>
        <rFont val="Calibri"/>
        <family val="2"/>
        <scheme val="minor"/>
      </rPr>
      <t>Model B Algemene Staat</t>
    </r>
    <r>
      <rPr>
        <b/>
        <sz val="11"/>
        <color theme="1"/>
        <rFont val="Calibri"/>
        <family val="2"/>
        <scheme val="minor"/>
      </rPr>
      <t xml:space="preserve">: </t>
    </r>
    <r>
      <rPr>
        <sz val="11"/>
        <color theme="1"/>
        <rFont val="Calibri"/>
        <scheme val="minor"/>
      </rPr>
      <t xml:space="preserve">
Volgende velden invullen (BEDRIJF / DOSSIER N° / TITEL VAN HET PROJECT / BUDGET OVEREENKOMST / SUBSIDE OVEREENKOMST) op basis van de elementen opgenomen in de overeenkomst.
Geef voor de projectperiode en voor elke lijn het bedrag in dat in het budget van de overeenkomst is opgenomen.</t>
    </r>
  </si>
  <si>
    <r>
      <t xml:space="preserve">Vul de tabbladen </t>
    </r>
    <r>
      <rPr>
        <b/>
        <u/>
        <sz val="11"/>
        <color theme="1"/>
        <rFont val="Calibri"/>
        <family val="2"/>
        <scheme val="minor"/>
      </rPr>
      <t>Mod C1.1 Overzicht P-Werknemer / Mod C1.2 Overzicht Zelfstandige / Mod C2 Overzicht Exploit kosten / Mod C3 Overzicht Ap en mat / Mod C5 Overzicht Onderaannemer / Mod C6. Overzicht Valori kosten</t>
    </r>
    <r>
      <rPr>
        <sz val="11"/>
        <color theme="1"/>
        <rFont val="Calibri"/>
        <scheme val="minor"/>
      </rPr>
      <t xml:space="preserve"> in met de gespecificeerde bedragen ingebracht voor de projectperiode (indien van toepassing in je overeenkomst)</t>
    </r>
  </si>
  <si>
    <t>Het volledige dossier moet per post opgestuurd worden. De bewijsstukken dienen ook in pdf-formaat digitaal te worden verstuurd (ZIP, dropBox, enz.) en moeten voorzien zijn van een volgnummer volgens de nomenclatuur van toepassing.
Elk onderdeel moet getiteld zijn volgens deze structuur: dossiernr_modelnr_nr bewijsstuk in het overzicht.</t>
  </si>
  <si>
    <t>Herinnering</t>
  </si>
  <si>
    <t xml:space="preserve">Elk van deze kosten moet overeenkomen met een reële uitgave en het voorwerp uitmaken van specifieke bewijsstukken. </t>
  </si>
  <si>
    <t>Voor eventuele extra geaccepteerde kosten wordt verwezen naar de boekhoudkundige richtlijnen.</t>
  </si>
  <si>
    <t>Link naar de templates</t>
  </si>
  <si>
    <t>Model A Schuldvordering</t>
  </si>
  <si>
    <t>Model B Algemene Staat</t>
  </si>
  <si>
    <t>Mod C1.1 Overzicht P-Werknemer</t>
  </si>
  <si>
    <t>Mod C1.2 Overzicht P-Zelfstandige</t>
  </si>
  <si>
    <t>Mod C2 Overzicht Exploitatiekosten</t>
  </si>
  <si>
    <t>Mod C3 Overzicht Kosten Aparatuur en materiaal</t>
  </si>
  <si>
    <t>Mod C5 Overzicht Onderaannemer</t>
  </si>
  <si>
    <t>Mod C6. Overzicht Valorisatiekosten</t>
  </si>
  <si>
    <t>Link naar tabblad Instructies</t>
  </si>
  <si>
    <t>SCHULDVORDERING</t>
  </si>
  <si>
    <r>
      <t xml:space="preserve">
</t>
    </r>
    <r>
      <rPr>
        <b/>
        <u/>
        <sz val="11"/>
        <color theme="1"/>
        <rFont val="Calibri"/>
        <family val="2"/>
        <scheme val="minor"/>
      </rPr>
      <t xml:space="preserve">Belangrijk: </t>
    </r>
    <r>
      <rPr>
        <sz val="11"/>
        <color theme="1"/>
        <rFont val="Calibri"/>
        <scheme val="minor"/>
      </rPr>
      <t xml:space="preserve">druk dit document af op papier met briefhoofd van het bedrijf of de universiteit 
Schuldvordering
Volgens overeenkomst dossiernummer __________________tussen het Brussels Hoofdstedelijk Gewest en _________________________ (Begunstigde), vraag ik, ondergetekende, _____________________ (naam van de vertegenwoordiger), aan Innoviris de betaling van de som van € _________________ (bedrag in cijfers en in woorden), zijnde de eerste, tweede, enz. schijf van de steun op de rekeningnummer 
(IBAN)__________________
BIC_________________________                                                                     
</t>
    </r>
    <r>
      <rPr>
        <b/>
        <sz val="11"/>
        <color rgb="FFFF0000"/>
        <rFont val="Calibri"/>
        <family val="2"/>
        <scheme val="minor"/>
      </rPr>
      <t xml:space="preserve">
</t>
    </r>
    <r>
      <rPr>
        <sz val="11"/>
        <rFont val="Calibri"/>
        <family val="2"/>
        <scheme val="minor"/>
      </rPr>
      <t>Datum</t>
    </r>
    <r>
      <rPr>
        <b/>
        <sz val="11"/>
        <color rgb="FFFF0000"/>
        <rFont val="Calibri"/>
        <family val="2"/>
        <scheme val="minor"/>
      </rPr>
      <t xml:space="preserve"> </t>
    </r>
    <r>
      <rPr>
        <sz val="11"/>
        <color theme="1"/>
        <rFont val="Calibri"/>
        <scheme val="minor"/>
      </rPr>
      <t xml:space="preserve">
Titel / Functie
Handtekening</t>
    </r>
  </si>
  <si>
    <t>ALGEMENE UITGAVENSTAAT</t>
  </si>
  <si>
    <t>BEDRIJF:</t>
  </si>
  <si>
    <t>PERIODE VAN</t>
  </si>
  <si>
    <t>TOT</t>
  </si>
  <si>
    <t>TITEL VAN HET PROJECT</t>
  </si>
  <si>
    <t>BEDRAG</t>
  </si>
  <si>
    <t xml:space="preserve">BUDGET OVEREENKOMST: </t>
  </si>
  <si>
    <t xml:space="preserve">SUBSIDIE OVEREENKOMST: </t>
  </si>
  <si>
    <t>Gedeclareerde uitgaven</t>
  </si>
  <si>
    <t>Begroting van de Conventie</t>
  </si>
  <si>
    <t>PERSONEELSKOSTEN</t>
  </si>
  <si>
    <t>PERSONEELSKOSTEN WERKNEMERS OP BASIS VAN HET UURTARIEF</t>
  </si>
  <si>
    <t>Naam</t>
  </si>
  <si>
    <t>Functie</t>
  </si>
  <si>
    <t>% tewerkstelling</t>
  </si>
  <si>
    <t>PERSONEELSKOSTEN ZELFSTANDIGEN</t>
  </si>
  <si>
    <t>OVERIGE EXPLOITATIEKOSTEN</t>
  </si>
  <si>
    <t>Verbruiksgoederen (chemische producten, materialen, gereedschap)</t>
  </si>
  <si>
    <t>Klein wetenschappelijk en technisch materiaal</t>
  </si>
  <si>
    <t>Opmetingskosten</t>
  </si>
  <si>
    <t>Deelnamekosten aan het onderzoek: vrijwilligers- en deelnemersvergoeding</t>
  </si>
  <si>
    <t>Kosten voor de verwerving van technologieën, van gegevens, of voor het huren van opslagruimte van gegevens bij derden (volgens de geldende wettelijke basis)</t>
  </si>
  <si>
    <t>Logistieke ondersteuning voor de uitvoering van het project: huur apparatuur, ondersteunend personeel, huur van infrastructuur en materiaal</t>
  </si>
  <si>
    <t>Valorisatiekosten:</t>
  </si>
  <si>
    <t>Kosten voor de organisatie van colloquia/seminaries</t>
  </si>
  <si>
    <t>Verspreiding anders dan via de publicatie van wetenschappelijke artikelen</t>
  </si>
  <si>
    <t>Overige</t>
  </si>
  <si>
    <t>- klein informatica materieel (toetsenbord, muis, USB-stick, software, enz.)
- boeken en abonnementen
- publicatie- en verspreidingskosten
- demonstraties: huur van een bedrijfsvoertuig
- Kosten openbaar vervoer (vliegtuigticket, treinticket, ...) of kosten van verplaatsingen met de wagen (met uitzondering van lokale verplaatsingen) volgens de geldende kilometervergoeding (volgens de jaarlijkse omzendbrief van de FOD Beleid en Ondersteuning houdende de aanpassing van het bedrag van kilometervergoeding), parkeerkosten
- De verblijfskosten (hotel en maaltijden in het buitenland)
- Inschrijvingsgeld voor opleidingen of congressen/colloquia/seminaries</t>
  </si>
  <si>
    <t>BIJKOMENDE EXPLOITATIEKOSTEN</t>
  </si>
  <si>
    <t>KOSTEN VAN APPARATUUR EN MATERIAAL</t>
  </si>
  <si>
    <t>Totaal tabblad 'Mod C3 Overzicht Ap en mat'</t>
  </si>
  <si>
    <t>Algemene kosten (L/ Personeelskosten werknemers + Werking)</t>
  </si>
  <si>
    <t>Onderaanneming</t>
  </si>
  <si>
    <t>Totaal tabblad '5. Overzicht Onderaanneming'</t>
  </si>
  <si>
    <t>BUDGET TOTAAL</t>
  </si>
  <si>
    <t>SUBSIDIE</t>
  </si>
  <si>
    <t>De begunstigde van de steun bevestigt dat alle bovengenoemde uitgaven daadwerkelijk zijn betaald.</t>
  </si>
  <si>
    <t xml:space="preserve">Datum: </t>
  </si>
  <si>
    <t>Handtekening begunstigde van de steun</t>
  </si>
  <si>
    <t>In te vullen indien van toepassing</t>
  </si>
  <si>
    <t>Bruto maandloon voltijds</t>
  </si>
  <si>
    <t>Bruto maandloon voltijds * 1,2%</t>
  </si>
  <si>
    <t>Gepresteerde uren</t>
  </si>
  <si>
    <t>TOTAAL</t>
  </si>
  <si>
    <t>Maand te voltooien</t>
  </si>
  <si>
    <t>Bedrijfsnummer</t>
  </si>
  <si>
    <t>N° bewijsstuk</t>
  </si>
  <si>
    <t>N° factuur</t>
  </si>
  <si>
    <t>Leverancier</t>
  </si>
  <si>
    <t>Onderwerp factuur</t>
  </si>
  <si>
    <t>Om nieuwe bewijsstukken toe te voegen =&gt; Selecteer deze rij en voeg een nieuwe rij toe</t>
  </si>
  <si>
    <t>Tewerkstelling tijdens de periode</t>
  </si>
  <si>
    <t>TOTAAL 100%</t>
  </si>
  <si>
    <t>Bedrag</t>
  </si>
  <si>
    <t>Rubrieken (In te vullen indien van toepassing)</t>
  </si>
  <si>
    <r>
      <t xml:space="preserve">Bedrag incl of excl btw (volgens </t>
    </r>
    <r>
      <rPr>
        <b/>
        <sz val="11"/>
        <rFont val="Calibri"/>
        <family val="2"/>
        <scheme val="minor"/>
      </rPr>
      <t>arbeidsregime</t>
    </r>
    <r>
      <rPr>
        <b/>
        <sz val="11"/>
        <color theme="1"/>
        <rFont val="Calibri"/>
        <family val="2"/>
        <scheme val="minor"/>
      </rPr>
      <t>)</t>
    </r>
  </si>
  <si>
    <t>Klein informatica materieel (toetsenbord, muis, USB-stick, software, enz.)</t>
  </si>
  <si>
    <t>Boeken en abonnementen</t>
  </si>
  <si>
    <t>Publicatie- en verspreidingskosten</t>
  </si>
  <si>
    <t>Demonstraties: huur van een bedrijfsvoertuig</t>
  </si>
  <si>
    <t>Kosten openbaar vervoer (vliegtuigticket, treinticket, ...) of kosten van verplaatsingen met de wagen (met uitzondering van lokale verplaatsingen) volgens de geldende kilometervergoeding (volgens de jaarlijkse omzendbrief van de FOD Beleid en Ondersteuning houdende de aanpassing van het bedrag van kilometervergoeding), parkeerkosten</t>
  </si>
  <si>
    <t>De verblijfskosten (hotel en maaltijden in het buitenland)</t>
  </si>
  <si>
    <t>Inschrijvingsgeld voor opleidingen of congressen/colloquia/seminaries</t>
  </si>
  <si>
    <t>Datum facuur</t>
  </si>
  <si>
    <t>Montant excl btw (a)</t>
  </si>
  <si>
    <t>Gebruiksper-centage (b)</t>
  </si>
  <si>
    <t>Gebruiks-duur in maanden (c)</t>
  </si>
  <si>
    <t>Afschrijvings-duur (36 of 60 maanden) (d)</t>
  </si>
  <si>
    <t>Totaal
= a*b*(c/d)</t>
  </si>
  <si>
    <t>KOSTEN VOOR ONDERAANNEMING</t>
  </si>
  <si>
    <t>Mod C2.1 Bijkomende exploitatie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</si>
</sst>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44" formatCode="_-* #,##0.00\ &quot;€&quot;_-;\-* #,##0.00\ &quot;€&quot;_-;_-* &quot;-&quot;??\ &quot;€&quot;_-;_-@_-"/>
    <numFmt numFmtId="164" formatCode="dd\-mm\-yy"/>
    <numFmt numFmtId="165" formatCode="mm/yyyy"/>
    <numFmt numFmtId="166" formatCode="_-* #,##0.00\ [$€-80C]_-;\-* #,##0.00\ [$€-80C]_-;_-* &quot;-&quot;??\ [$€-80C]_-;_-@_-"/>
    <numFmt numFmtId="167" formatCode="[$€-813]\ #,##0.00;[Red]\-[$€-813]\ #,##0.00"/>
  </numFmts>
  <fonts count="28" x14ac:knownFonts="1">
    <font>
      <sz val="11"/>
      <color theme="1"/>
      <name val="Calibri"/>
      <scheme val="minor"/>
    </font>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1"/>
      <color rgb="FF9C6500"/>
      <name val="Calibri"/>
      <family val="2"/>
      <scheme val="minor"/>
    </font>
    <font>
      <u/>
      <sz val="11"/>
      <color theme="1"/>
      <name val="Calibri"/>
      <family val="2"/>
      <scheme val="minor"/>
    </font>
    <font>
      <b/>
      <sz val="11"/>
      <color theme="1"/>
      <name val="Calibri"/>
      <family val="2"/>
      <scheme val="minor"/>
    </font>
    <font>
      <i/>
      <u/>
      <sz val="11"/>
      <color theme="10"/>
      <name val="Calibri"/>
      <family val="2"/>
      <scheme val="minor"/>
    </font>
    <font>
      <b/>
      <sz val="14"/>
      <color indexed="64"/>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b/>
      <i/>
      <u/>
      <sz val="11"/>
      <name val="Calibri"/>
      <family val="2"/>
      <scheme val="minor"/>
    </font>
    <font>
      <sz val="11"/>
      <color indexed="2"/>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b/>
      <u/>
      <sz val="11"/>
      <color theme="1"/>
      <name val="Calibri"/>
      <family val="2"/>
      <scheme val="minor"/>
    </font>
    <font>
      <sz val="11"/>
      <color theme="1"/>
      <name val="Calibri"/>
      <scheme val="minor"/>
    </font>
    <font>
      <sz val="8"/>
      <name val="Calibri"/>
      <scheme val="minor"/>
    </font>
    <font>
      <b/>
      <sz val="9"/>
      <color rgb="FF808080"/>
      <name val="Tahoma"/>
      <family val="2"/>
    </font>
    <font>
      <b/>
      <u/>
      <sz val="9"/>
      <color rgb="FF808080"/>
      <name val="Tahoma"/>
      <family val="2"/>
    </font>
    <font>
      <b/>
      <sz val="14"/>
      <color indexed="8"/>
      <name val="Calibri"/>
      <family val="2"/>
      <scheme val="minor"/>
    </font>
    <font>
      <b/>
      <sz val="11"/>
      <color rgb="FFFF0000"/>
      <name val="Calibri"/>
      <family val="2"/>
      <scheme val="minor"/>
    </font>
    <font>
      <b/>
      <u/>
      <sz val="16"/>
      <name val="Calibri"/>
      <family val="2"/>
      <scheme val="minor"/>
    </font>
  </fonts>
  <fills count="24">
    <fill>
      <patternFill patternType="none"/>
    </fill>
    <fill>
      <patternFill patternType="gray125"/>
    </fill>
    <fill>
      <patternFill patternType="solid">
        <fgColor rgb="FFA5A5A5"/>
        <bgColor rgb="FFA5A5A5"/>
      </patternFill>
    </fill>
    <fill>
      <patternFill patternType="solid">
        <fgColor rgb="FFFFEB9C"/>
        <bgColor rgb="FFFFEB9C"/>
      </patternFill>
    </fill>
    <fill>
      <patternFill patternType="solid">
        <fgColor theme="6" tint="0.39997558519241921"/>
        <bgColor indexed="64"/>
      </patternFill>
    </fill>
    <fill>
      <patternFill patternType="solid">
        <fgColor rgb="FFCCCCCC"/>
        <bgColor rgb="FFCCCCCC"/>
      </patternFill>
    </fill>
    <fill>
      <patternFill patternType="solid">
        <fgColor theme="2" tint="-9.9978637043366805E-2"/>
        <bgColor indexed="64"/>
      </patternFill>
    </fill>
    <fill>
      <patternFill patternType="solid">
        <fgColor theme="2" tint="-0.249977111117893"/>
        <bgColor rgb="FFCCCCCC"/>
      </patternFill>
    </fill>
    <fill>
      <patternFill patternType="solid">
        <fgColor theme="2" tint="-0.249977111117893"/>
        <bgColor indexed="64"/>
      </patternFill>
    </fill>
    <fill>
      <patternFill patternType="solid">
        <fgColor rgb="FFE6E6E6"/>
        <bgColor rgb="FFE6E6E6"/>
      </patternFill>
    </fill>
    <fill>
      <patternFill patternType="solid">
        <fgColor theme="2"/>
        <bgColor rgb="FFCCCCCC"/>
      </patternFill>
    </fill>
    <fill>
      <patternFill patternType="solid">
        <fgColor theme="2"/>
        <bgColor indexed="64"/>
      </patternFill>
    </fill>
    <fill>
      <patternFill patternType="solid">
        <fgColor indexed="65"/>
      </patternFill>
    </fill>
    <fill>
      <patternFill patternType="solid">
        <fgColor theme="0" tint="-0.34998626667073579"/>
        <bgColor rgb="FFCCCCCC"/>
      </patternFill>
    </fill>
    <fill>
      <patternFill patternType="solid">
        <fgColor theme="9" tint="0.59999389629810485"/>
        <bgColor indexed="64"/>
      </patternFill>
    </fill>
    <fill>
      <patternFill patternType="solid">
        <fgColor theme="0"/>
        <bgColor rgb="FFCCCCCC"/>
      </patternFill>
    </fill>
    <fill>
      <patternFill patternType="solid">
        <fgColor theme="2" tint="-9.9978637043366805E-2"/>
        <bgColor rgb="FFCCCCCC"/>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9.9978637043366805E-2"/>
        <bgColor rgb="FFFFEB9C"/>
      </patternFill>
    </fill>
    <fill>
      <patternFill patternType="solid">
        <fgColor theme="0"/>
        <bgColor indexed="64"/>
      </patternFill>
    </fill>
    <fill>
      <patternFill patternType="solid">
        <fgColor theme="0" tint="-0.34998626667073579"/>
        <bgColor rgb="FFFFEB9C"/>
      </patternFill>
    </fill>
    <fill>
      <patternFill patternType="solid">
        <fgColor rgb="FF969696"/>
        <bgColor rgb="FF969696"/>
      </patternFill>
    </fill>
  </fills>
  <borders count="19">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double">
        <color rgb="FF3F3F3F"/>
      </right>
      <top style="double">
        <color rgb="FF3F3F3F"/>
      </top>
      <bottom style="double">
        <color rgb="FF3F3F3F"/>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0" fontId="3" fillId="2" borderId="1" applyNumberFormat="0"/>
    <xf numFmtId="0" fontId="4" fillId="0" borderId="0" applyNumberFormat="0" applyFill="0" applyBorder="0"/>
    <xf numFmtId="0" fontId="5" fillId="3" borderId="0" applyNumberFormat="0" applyBorder="0"/>
    <xf numFmtId="9" fontId="19" fillId="0" borderId="0" applyFont="0" applyFill="0" applyBorder="0"/>
    <xf numFmtId="44" fontId="21" fillId="0" borderId="0" applyFont="0" applyFill="0" applyBorder="0" applyAlignment="0" applyProtection="0"/>
    <xf numFmtId="9" fontId="1" fillId="0" borderId="0" applyFont="0" applyFill="0" applyBorder="0"/>
  </cellStyleXfs>
  <cellXfs count="239">
    <xf numFmtId="0" fontId="0" fillId="0" borderId="0" xfId="0"/>
    <xf numFmtId="0" fontId="0" fillId="0" borderId="0" xfId="0"/>
    <xf numFmtId="0" fontId="5" fillId="3" borderId="0" xfId="3" applyFont="1" applyFill="1"/>
    <xf numFmtId="0" fontId="0" fillId="0" borderId="0" xfId="0" applyAlignment="1">
      <alignment horizontal="left" vertical="top" wrapText="1"/>
    </xf>
    <xf numFmtId="0" fontId="7" fillId="0" borderId="0" xfId="0" applyFont="1"/>
    <xf numFmtId="9" fontId="0" fillId="0" borderId="0" xfId="0" applyNumberFormat="1"/>
    <xf numFmtId="0" fontId="9" fillId="4" borderId="0" xfId="0" applyFont="1" applyFill="1" applyAlignment="1">
      <alignment horizontal="left"/>
    </xf>
    <xf numFmtId="0" fontId="10" fillId="0" borderId="0" xfId="0" applyFont="1"/>
    <xf numFmtId="0" fontId="0" fillId="0" borderId="0" xfId="0" applyAlignment="1">
      <alignment horizontal="left"/>
    </xf>
    <xf numFmtId="0" fontId="10" fillId="0" borderId="6" xfId="0" applyFont="1" applyBorder="1"/>
    <xf numFmtId="0" fontId="10" fillId="0" borderId="0" xfId="0" applyFont="1" applyAlignment="1">
      <alignment horizontal="center" vertical="center"/>
    </xf>
    <xf numFmtId="0" fontId="12" fillId="7" borderId="2" xfId="0" applyFont="1" applyFill="1" applyBorder="1" applyAlignment="1">
      <alignment vertical="top"/>
    </xf>
    <xf numFmtId="0" fontId="12" fillId="7" borderId="3" xfId="0" applyFont="1" applyFill="1" applyBorder="1" applyAlignment="1">
      <alignment vertical="top"/>
    </xf>
    <xf numFmtId="8" fontId="12" fillId="7" borderId="13" xfId="0" applyNumberFormat="1" applyFont="1" applyFill="1" applyBorder="1" applyAlignment="1">
      <alignment vertical="top"/>
    </xf>
    <xf numFmtId="8" fontId="12" fillId="8" borderId="13" xfId="0" applyNumberFormat="1" applyFont="1" applyFill="1" applyBorder="1" applyAlignment="1">
      <alignment vertical="top"/>
    </xf>
    <xf numFmtId="0" fontId="12" fillId="9" borderId="5" xfId="0" applyFont="1" applyFill="1" applyBorder="1" applyAlignment="1">
      <alignment vertical="top"/>
    </xf>
    <xf numFmtId="8" fontId="12" fillId="10" borderId="11" xfId="0" applyNumberFormat="1" applyFont="1" applyFill="1" applyBorder="1" applyAlignment="1">
      <alignment vertical="top"/>
    </xf>
    <xf numFmtId="8" fontId="12" fillId="11" borderId="11" xfId="0" applyNumberFormat="1" applyFont="1" applyFill="1" applyBorder="1" applyAlignment="1">
      <alignment vertical="top"/>
    </xf>
    <xf numFmtId="0" fontId="12" fillId="12" borderId="5" xfId="0" applyFont="1" applyFill="1" applyBorder="1" applyAlignment="1">
      <alignment vertical="top"/>
    </xf>
    <xf numFmtId="0" fontId="5" fillId="3" borderId="11" xfId="3" applyFont="1" applyFill="1" applyBorder="1" applyAlignment="1">
      <alignment vertical="top" wrapText="1"/>
    </xf>
    <xf numFmtId="9" fontId="5" fillId="3" borderId="11" xfId="3" applyNumberFormat="1" applyFont="1" applyFill="1" applyBorder="1" applyAlignment="1">
      <alignment horizontal="right" vertical="top" wrapText="1"/>
    </xf>
    <xf numFmtId="8" fontId="5" fillId="3" borderId="11" xfId="3" applyNumberFormat="1" applyFont="1" applyFill="1" applyBorder="1"/>
    <xf numFmtId="8" fontId="0" fillId="6" borderId="11" xfId="0" applyNumberFormat="1" applyFill="1" applyBorder="1"/>
    <xf numFmtId="0" fontId="10" fillId="12" borderId="0" xfId="0" applyFont="1" applyFill="1" applyAlignment="1">
      <alignment vertical="top"/>
    </xf>
    <xf numFmtId="9" fontId="10" fillId="12" borderId="0" xfId="4" applyNumberFormat="1" applyFont="1" applyFill="1" applyAlignment="1">
      <alignment horizontal="right" vertical="top"/>
    </xf>
    <xf numFmtId="8" fontId="10" fillId="0" borderId="11" xfId="0" applyNumberFormat="1" applyFont="1" applyBorder="1" applyAlignment="1">
      <alignment vertical="top"/>
    </xf>
    <xf numFmtId="8" fontId="5" fillId="3" borderId="6" xfId="3" applyNumberFormat="1" applyFont="1" applyFill="1" applyBorder="1"/>
    <xf numFmtId="0" fontId="10" fillId="12" borderId="5" xfId="0" applyFont="1" applyFill="1" applyBorder="1" applyAlignment="1">
      <alignment vertical="top"/>
    </xf>
    <xf numFmtId="0" fontId="10" fillId="0" borderId="0" xfId="0" applyFont="1" applyAlignment="1">
      <alignment vertical="top"/>
    </xf>
    <xf numFmtId="9" fontId="10" fillId="12" borderId="6" xfId="4" applyNumberFormat="1" applyFont="1" applyFill="1" applyBorder="1" applyAlignment="1">
      <alignment horizontal="right" vertical="top"/>
    </xf>
    <xf numFmtId="8" fontId="10" fillId="0" borderId="6" xfId="0" applyNumberFormat="1" applyFont="1" applyBorder="1" applyAlignment="1">
      <alignment vertical="top"/>
    </xf>
    <xf numFmtId="0" fontId="12" fillId="13" borderId="5" xfId="0" applyFont="1" applyFill="1" applyBorder="1" applyAlignment="1">
      <alignment vertical="top"/>
    </xf>
    <xf numFmtId="0" fontId="12" fillId="13" borderId="0" xfId="0" applyFont="1" applyFill="1" applyAlignment="1">
      <alignment vertical="top"/>
    </xf>
    <xf numFmtId="9" fontId="12" fillId="13" borderId="0" xfId="4" applyNumberFormat="1" applyFont="1" applyFill="1" applyAlignment="1">
      <alignment horizontal="right" vertical="top"/>
    </xf>
    <xf numFmtId="8" fontId="12" fillId="13" borderId="11" xfId="0" applyNumberFormat="1" applyFont="1" applyFill="1" applyBorder="1" applyAlignment="1">
      <alignment vertical="top"/>
    </xf>
    <xf numFmtId="0" fontId="12" fillId="0" borderId="5" xfId="0" applyFont="1" applyBorder="1" applyAlignment="1">
      <alignment vertical="top"/>
    </xf>
    <xf numFmtId="0" fontId="10" fillId="0" borderId="0" xfId="0" applyFont="1" applyAlignment="1">
      <alignment horizontal="left" vertical="top" wrapText="1"/>
    </xf>
    <xf numFmtId="0" fontId="0" fillId="0" borderId="6" xfId="0" applyBorder="1" applyAlignment="1">
      <alignment horizontal="left" vertical="top" wrapText="1"/>
    </xf>
    <xf numFmtId="8" fontId="5" fillId="3" borderId="11" xfId="3" applyNumberFormat="1" applyFont="1" applyFill="1" applyBorder="1" applyAlignment="1">
      <alignment vertical="top"/>
    </xf>
    <xf numFmtId="8" fontId="10" fillId="6" borderId="11" xfId="0" applyNumberFormat="1" applyFont="1" applyFill="1" applyBorder="1" applyAlignment="1">
      <alignment vertical="top"/>
    </xf>
    <xf numFmtId="0" fontId="10" fillId="0" borderId="6" xfId="0" applyFont="1" applyBorder="1" applyAlignment="1">
      <alignment horizontal="left" vertical="top" wrapText="1"/>
    </xf>
    <xf numFmtId="0" fontId="12" fillId="14" borderId="5" xfId="0" applyFont="1" applyFill="1" applyBorder="1" applyAlignment="1">
      <alignment vertical="top"/>
    </xf>
    <xf numFmtId="0" fontId="10" fillId="14" borderId="0" xfId="0" applyFont="1" applyFill="1" applyAlignment="1">
      <alignment horizontal="left" vertical="top" wrapText="1"/>
    </xf>
    <xf numFmtId="0" fontId="10" fillId="14" borderId="6" xfId="0" applyFont="1" applyFill="1" applyBorder="1" applyAlignment="1">
      <alignment horizontal="left" vertical="top" wrapText="1"/>
    </xf>
    <xf numFmtId="8" fontId="5" fillId="14" borderId="11" xfId="3" applyNumberFormat="1" applyFont="1" applyFill="1" applyBorder="1" applyAlignment="1">
      <alignment vertical="top"/>
    </xf>
    <xf numFmtId="0" fontId="12" fillId="15" borderId="0" xfId="0" applyFont="1" applyFill="1" applyAlignment="1">
      <alignment vertical="top"/>
    </xf>
    <xf numFmtId="9" fontId="12" fillId="15" borderId="0" xfId="4" applyNumberFormat="1" applyFont="1" applyFill="1" applyAlignment="1">
      <alignment horizontal="right" vertical="top"/>
    </xf>
    <xf numFmtId="8" fontId="10" fillId="5" borderId="11" xfId="0" applyNumberFormat="1" applyFont="1" applyFill="1" applyBorder="1" applyAlignment="1">
      <alignment vertical="top"/>
    </xf>
    <xf numFmtId="0" fontId="12" fillId="15" borderId="5" xfId="0" applyFont="1" applyFill="1" applyBorder="1" applyAlignment="1">
      <alignment vertical="top"/>
    </xf>
    <xf numFmtId="8" fontId="12" fillId="15" borderId="11" xfId="0" applyNumberFormat="1" applyFont="1" applyFill="1" applyBorder="1" applyAlignment="1">
      <alignment vertical="top"/>
    </xf>
    <xf numFmtId="0" fontId="12" fillId="7" borderId="5" xfId="0" applyFont="1" applyFill="1" applyBorder="1" applyAlignment="1">
      <alignment vertical="top"/>
    </xf>
    <xf numFmtId="0" fontId="12" fillId="12" borderId="0" xfId="0" applyFont="1" applyFill="1" applyAlignment="1">
      <alignment vertical="top"/>
    </xf>
    <xf numFmtId="0" fontId="12" fillId="7" borderId="0" xfId="0" applyFont="1" applyFill="1" applyAlignment="1">
      <alignment vertical="top"/>
    </xf>
    <xf numFmtId="9" fontId="13" fillId="7" borderId="0" xfId="4" applyNumberFormat="1" applyFont="1" applyFill="1" applyAlignment="1">
      <alignment horizontal="right" vertical="top"/>
    </xf>
    <xf numFmtId="8" fontId="12" fillId="7" borderId="11" xfId="0" applyNumberFormat="1" applyFont="1" applyFill="1" applyBorder="1" applyAlignment="1">
      <alignment vertical="top"/>
    </xf>
    <xf numFmtId="0" fontId="10" fillId="12" borderId="0" xfId="0" applyFont="1" applyFill="1" applyAlignment="1">
      <alignment vertical="top" wrapText="1"/>
    </xf>
    <xf numFmtId="9" fontId="10" fillId="12" borderId="0" xfId="4" applyNumberFormat="1" applyFont="1" applyFill="1" applyAlignment="1">
      <alignment vertical="top" wrapText="1"/>
    </xf>
    <xf numFmtId="8" fontId="12" fillId="8" borderId="11" xfId="0" applyNumberFormat="1" applyFont="1" applyFill="1" applyBorder="1" applyAlignment="1">
      <alignment vertical="top"/>
    </xf>
    <xf numFmtId="0" fontId="12" fillId="12" borderId="5" xfId="0" applyFont="1" applyFill="1" applyBorder="1" applyAlignment="1">
      <alignment horizontal="left" vertical="top"/>
    </xf>
    <xf numFmtId="0" fontId="10" fillId="12" borderId="0" xfId="0" applyFont="1" applyFill="1" applyAlignment="1">
      <alignment horizontal="left" vertical="top" wrapText="1"/>
    </xf>
    <xf numFmtId="0" fontId="10" fillId="12" borderId="7" xfId="0" applyFont="1" applyFill="1" applyBorder="1" applyAlignment="1">
      <alignment vertical="top"/>
    </xf>
    <xf numFmtId="0" fontId="10" fillId="12" borderId="8" xfId="0" applyFont="1" applyFill="1" applyBorder="1" applyAlignment="1">
      <alignment vertical="top"/>
    </xf>
    <xf numFmtId="9" fontId="10" fillId="12" borderId="8" xfId="4" applyNumberFormat="1" applyFont="1" applyFill="1" applyBorder="1" applyAlignment="1">
      <alignment horizontal="right" vertical="top"/>
    </xf>
    <xf numFmtId="8" fontId="10" fillId="0" borderId="12" xfId="0" applyNumberFormat="1" applyFont="1" applyBorder="1" applyAlignment="1">
      <alignment vertical="top"/>
    </xf>
    <xf numFmtId="0" fontId="10" fillId="12" borderId="0" xfId="0" applyFont="1" applyFill="1" applyAlignment="1">
      <alignment vertical="center"/>
    </xf>
    <xf numFmtId="0" fontId="12" fillId="5" borderId="10" xfId="0" applyFont="1" applyFill="1" applyBorder="1" applyAlignment="1">
      <alignment vertical="center"/>
    </xf>
    <xf numFmtId="9" fontId="12" fillId="5" borderId="9" xfId="0" applyNumberFormat="1" applyFont="1" applyFill="1" applyBorder="1" applyAlignment="1">
      <alignment vertical="center"/>
    </xf>
    <xf numFmtId="0" fontId="10" fillId="0" borderId="0" xfId="0" applyFont="1" applyAlignment="1">
      <alignment horizontal="right"/>
    </xf>
    <xf numFmtId="14" fontId="5" fillId="3" borderId="0" xfId="3" applyNumberFormat="1" applyFont="1" applyFill="1" applyAlignment="1">
      <alignment horizontal="center" vertical="center"/>
    </xf>
    <xf numFmtId="0" fontId="15" fillId="0" borderId="0" xfId="0" applyFont="1" applyAlignment="1">
      <alignment horizontal="left"/>
    </xf>
    <xf numFmtId="0" fontId="0" fillId="0" borderId="0" xfId="0" applyAlignment="1">
      <alignment horizontal="left" vertical="center" wrapText="1"/>
    </xf>
    <xf numFmtId="164" fontId="12" fillId="17" borderId="10" xfId="0" applyNumberFormat="1" applyFont="1" applyFill="1" applyBorder="1" applyAlignment="1">
      <alignment horizontal="left" vertical="center" wrapText="1"/>
    </xf>
    <xf numFmtId="165" fontId="12" fillId="17" borderId="10" xfId="0" applyNumberFormat="1" applyFont="1" applyFill="1" applyBorder="1" applyAlignment="1">
      <alignment horizontal="left" vertical="center" wrapText="1"/>
    </xf>
    <xf numFmtId="164" fontId="12" fillId="0" borderId="0" xfId="0" applyNumberFormat="1" applyFont="1" applyAlignment="1">
      <alignment horizontal="left" vertical="top"/>
    </xf>
    <xf numFmtId="8" fontId="5" fillId="3" borderId="10" xfId="3" applyNumberFormat="1" applyFont="1" applyFill="1" applyBorder="1" applyAlignment="1">
      <alignment horizontal="right"/>
    </xf>
    <xf numFmtId="8" fontId="7" fillId="0" borderId="10" xfId="0" applyNumberFormat="1" applyFont="1" applyBorder="1" applyAlignment="1">
      <alignment horizontal="right"/>
    </xf>
    <xf numFmtId="0" fontId="5" fillId="3" borderId="10" xfId="3" applyFont="1" applyFill="1" applyBorder="1" applyAlignment="1">
      <alignment horizontal="right"/>
    </xf>
    <xf numFmtId="8" fontId="12" fillId="18" borderId="10" xfId="3" applyNumberFormat="1" applyFont="1" applyFill="1" applyBorder="1" applyAlignment="1">
      <alignment horizontal="right"/>
    </xf>
    <xf numFmtId="0" fontId="14" fillId="0" borderId="0" xfId="0" applyFont="1" applyAlignment="1">
      <alignment horizontal="left" vertical="top"/>
    </xf>
    <xf numFmtId="0" fontId="16" fillId="4" borderId="0" xfId="0" applyFont="1" applyFill="1" applyAlignment="1">
      <alignment horizontal="left"/>
    </xf>
    <xf numFmtId="0" fontId="0" fillId="0" borderId="0" xfId="0" applyAlignment="1">
      <alignment horizontal="left" wrapText="1"/>
    </xf>
    <xf numFmtId="0" fontId="7" fillId="0" borderId="0" xfId="0" applyFont="1" applyAlignment="1">
      <alignment horizontal="right"/>
    </xf>
    <xf numFmtId="8" fontId="3" fillId="2" borderId="1" xfId="1" applyNumberFormat="1" applyFont="1" applyFill="1" applyBorder="1" applyAlignment="1">
      <alignment horizontal="right"/>
    </xf>
    <xf numFmtId="0" fontId="14" fillId="0" borderId="0" xfId="0" applyFont="1" applyAlignment="1">
      <alignment horizontal="right" vertical="top"/>
    </xf>
    <xf numFmtId="8" fontId="3" fillId="2" borderId="15" xfId="1" applyNumberFormat="1" applyFont="1" applyFill="1" applyBorder="1" applyAlignment="1">
      <alignment horizontal="right"/>
    </xf>
    <xf numFmtId="0" fontId="7" fillId="0" borderId="10" xfId="0" applyFont="1" applyBorder="1"/>
    <xf numFmtId="8" fontId="17" fillId="0" borderId="10" xfId="0" applyNumberFormat="1" applyFont="1" applyBorder="1"/>
    <xf numFmtId="0" fontId="18" fillId="0" borderId="0" xfId="0" applyFont="1"/>
    <xf numFmtId="0" fontId="5" fillId="0" borderId="10" xfId="3" applyFont="1" applyFill="1" applyBorder="1" applyAlignment="1">
      <alignment horizontal="right"/>
    </xf>
    <xf numFmtId="0" fontId="17" fillId="0" borderId="0" xfId="0" applyFont="1"/>
    <xf numFmtId="0" fontId="7" fillId="14" borderId="10" xfId="0" applyFont="1" applyFill="1" applyBorder="1"/>
    <xf numFmtId="8" fontId="17" fillId="14" borderId="10" xfId="0" applyNumberFormat="1" applyFont="1" applyFill="1" applyBorder="1"/>
    <xf numFmtId="8" fontId="2" fillId="20" borderId="11" xfId="3" applyNumberFormat="1" applyFont="1" applyFill="1" applyBorder="1" applyAlignment="1">
      <alignment vertical="top"/>
    </xf>
    <xf numFmtId="8" fontId="12" fillId="6" borderId="16" xfId="0" applyNumberFormat="1" applyFont="1" applyFill="1" applyBorder="1" applyAlignment="1">
      <alignment vertical="center"/>
    </xf>
    <xf numFmtId="8" fontId="12" fillId="5" borderId="17" xfId="0" applyNumberFormat="1" applyFont="1" applyFill="1" applyBorder="1" applyAlignment="1">
      <alignment vertical="center"/>
    </xf>
    <xf numFmtId="8" fontId="12" fillId="16" borderId="17" xfId="0" applyNumberFormat="1" applyFont="1" applyFill="1" applyBorder="1" applyAlignment="1">
      <alignment vertical="center"/>
    </xf>
    <xf numFmtId="9" fontId="5" fillId="3" borderId="6" xfId="3" applyNumberFormat="1" applyFont="1" applyFill="1" applyBorder="1" applyAlignment="1">
      <alignment horizontal="right" vertical="top" wrapText="1"/>
    </xf>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Alignment="1">
      <alignment vertical="top"/>
    </xf>
    <xf numFmtId="0" fontId="0" fillId="0" borderId="0" xfId="0" applyAlignment="1">
      <alignment horizontal="left" vertical="top" wrapText="1"/>
    </xf>
    <xf numFmtId="0" fontId="7" fillId="0" borderId="0" xfId="0" applyFont="1" applyAlignment="1">
      <alignment vertical="center"/>
    </xf>
    <xf numFmtId="0" fontId="0" fillId="0" borderId="7" xfId="0" applyBorder="1"/>
    <xf numFmtId="0" fontId="0" fillId="0" borderId="8" xfId="0" applyBorder="1"/>
    <xf numFmtId="0" fontId="0" fillId="0" borderId="9" xfId="0" applyBorder="1"/>
    <xf numFmtId="0" fontId="7" fillId="0" borderId="0" xfId="0" applyFont="1"/>
    <xf numFmtId="0" fontId="8" fillId="0" borderId="0" xfId="2" applyFont="1" applyAlignment="1">
      <alignment horizontal="left"/>
    </xf>
    <xf numFmtId="0" fontId="10" fillId="0" borderId="0" xfId="0" applyFont="1"/>
    <xf numFmtId="0" fontId="0" fillId="0" borderId="0" xfId="0" applyAlignment="1">
      <alignment horizontal="left"/>
    </xf>
    <xf numFmtId="0" fontId="10" fillId="0" borderId="2" xfId="0" applyFont="1" applyBorder="1"/>
    <xf numFmtId="0" fontId="10" fillId="0" borderId="3" xfId="0" applyFont="1" applyBorder="1"/>
    <xf numFmtId="0" fontId="10" fillId="0" borderId="4" xfId="0" applyFont="1" applyBorder="1"/>
    <xf numFmtId="0" fontId="11" fillId="0" borderId="5" xfId="0" applyFont="1" applyBorder="1" applyAlignment="1">
      <alignment horizontal="left" indent="1"/>
    </xf>
    <xf numFmtId="0" fontId="10" fillId="0" borderId="6" xfId="0" applyFont="1" applyBorder="1"/>
    <xf numFmtId="0" fontId="11" fillId="0" borderId="0" xfId="0" applyFont="1" applyAlignment="1">
      <alignment horizontal="center"/>
    </xf>
    <xf numFmtId="0" fontId="11" fillId="0" borderId="0" xfId="0" applyFont="1" applyAlignment="1">
      <alignment horizontal="left"/>
    </xf>
    <xf numFmtId="0" fontId="11" fillId="0" borderId="5" xfId="0" applyFont="1" applyBorder="1"/>
    <xf numFmtId="0" fontId="10" fillId="0" borderId="0" xfId="0" applyFont="1" applyAlignment="1">
      <alignment horizontal="left"/>
    </xf>
    <xf numFmtId="0" fontId="10" fillId="0" borderId="6" xfId="0" applyFont="1" applyBorder="1" applyAlignment="1">
      <alignment horizontal="left"/>
    </xf>
    <xf numFmtId="0" fontId="12" fillId="0" borderId="10" xfId="0" applyFont="1" applyBorder="1" applyAlignment="1">
      <alignment horizontal="center" vertical="center"/>
    </xf>
    <xf numFmtId="0" fontId="12" fillId="0" borderId="5" xfId="0" applyFont="1" applyBorder="1" applyAlignment="1">
      <alignment horizontal="left" indent="1"/>
    </xf>
    <xf numFmtId="0" fontId="10" fillId="0" borderId="5" xfId="0" applyFont="1" applyBorder="1"/>
    <xf numFmtId="0" fontId="10" fillId="0" borderId="7" xfId="0" applyFont="1" applyBorder="1"/>
    <xf numFmtId="0" fontId="10" fillId="0" borderId="8" xfId="0" applyFont="1" applyBorder="1"/>
    <xf numFmtId="0" fontId="10" fillId="0" borderId="9" xfId="0" applyFont="1" applyBorder="1"/>
    <xf numFmtId="0" fontId="12" fillId="5" borderId="13" xfId="0" applyFont="1" applyFill="1" applyBorder="1" applyAlignment="1">
      <alignment horizontal="center" vertical="center" wrapText="1"/>
    </xf>
    <xf numFmtId="0" fontId="12" fillId="7" borderId="3" xfId="0" applyFont="1" applyFill="1" applyBorder="1" applyAlignment="1">
      <alignment vertical="top"/>
    </xf>
    <xf numFmtId="0" fontId="12" fillId="9" borderId="5" xfId="0" applyFont="1" applyFill="1" applyBorder="1" applyAlignment="1">
      <alignment vertical="top"/>
    </xf>
    <xf numFmtId="0" fontId="13" fillId="9" borderId="0" xfId="0" applyFont="1" applyFill="1" applyAlignment="1">
      <alignment vertical="top"/>
    </xf>
    <xf numFmtId="0" fontId="14" fillId="9" borderId="0" xfId="0" applyFont="1" applyFill="1" applyAlignment="1">
      <alignment vertical="top"/>
    </xf>
    <xf numFmtId="0" fontId="12" fillId="12" borderId="5" xfId="0" applyFont="1" applyFill="1" applyBorder="1" applyAlignment="1">
      <alignment vertical="top"/>
    </xf>
    <xf numFmtId="0" fontId="12" fillId="13" borderId="0" xfId="0" applyFont="1" applyFill="1" applyAlignment="1">
      <alignment vertical="top"/>
    </xf>
    <xf numFmtId="0" fontId="12" fillId="7" borderId="0" xfId="0" applyFont="1" applyFill="1" applyAlignment="1">
      <alignment vertical="top"/>
    </xf>
    <xf numFmtId="0" fontId="0" fillId="0" borderId="0" xfId="0" applyAlignment="1">
      <alignment horizontal="left" vertical="center" wrapText="1"/>
    </xf>
    <xf numFmtId="164" fontId="12" fillId="17" borderId="10" xfId="0" applyNumberFormat="1" applyFont="1" applyFill="1" applyBorder="1" applyAlignment="1">
      <alignment horizontal="left" vertical="center" wrapText="1"/>
    </xf>
    <xf numFmtId="0" fontId="12" fillId="17" borderId="10" xfId="0" applyFont="1" applyFill="1" applyBorder="1" applyAlignment="1">
      <alignment horizontal="left" vertical="center" wrapText="1"/>
    </xf>
    <xf numFmtId="0" fontId="7" fillId="17" borderId="10" xfId="0" applyFont="1" applyFill="1" applyBorder="1" applyAlignment="1">
      <alignment horizontal="left" vertical="center" wrapText="1"/>
    </xf>
    <xf numFmtId="165" fontId="12" fillId="17" borderId="10" xfId="0" applyNumberFormat="1" applyFont="1" applyFill="1" applyBorder="1" applyAlignment="1">
      <alignment horizontal="left" vertical="center" wrapText="1"/>
    </xf>
    <xf numFmtId="164" fontId="12" fillId="0" borderId="0" xfId="0" applyNumberFormat="1" applyFont="1" applyAlignment="1">
      <alignment horizontal="left" vertical="top"/>
    </xf>
    <xf numFmtId="0" fontId="0" fillId="0" borderId="10" xfId="0" applyBorder="1" applyAlignment="1">
      <alignment horizontal="left" vertical="center"/>
    </xf>
    <xf numFmtId="10" fontId="10" fillId="0" borderId="10" xfId="0" applyNumberFormat="1" applyFont="1" applyBorder="1" applyAlignment="1">
      <alignment horizontal="left" vertical="top" wrapText="1"/>
    </xf>
    <xf numFmtId="10" fontId="10" fillId="0" borderId="14" xfId="0" applyNumberFormat="1" applyFont="1" applyBorder="1" applyAlignment="1">
      <alignment horizontal="left" vertical="top" wrapText="1"/>
    </xf>
    <xf numFmtId="0" fontId="16" fillId="4" borderId="0" xfId="0" applyFont="1" applyFill="1" applyAlignment="1">
      <alignment horizontal="left"/>
    </xf>
    <xf numFmtId="49" fontId="10" fillId="0" borderId="12" xfId="0" applyNumberFormat="1" applyFont="1" applyBorder="1" applyAlignment="1">
      <alignment horizontal="left" vertical="top" wrapText="1"/>
    </xf>
    <xf numFmtId="49" fontId="0" fillId="0" borderId="10" xfId="0" applyNumberFormat="1" applyBorder="1" applyAlignment="1">
      <alignment horizontal="left"/>
    </xf>
    <xf numFmtId="49" fontId="10" fillId="0" borderId="10" xfId="0" applyNumberFormat="1" applyFont="1" applyBorder="1" applyAlignment="1">
      <alignment horizontal="left" vertical="top" wrapText="1"/>
    </xf>
    <xf numFmtId="0" fontId="0" fillId="0" borderId="0" xfId="0" applyAlignment="1">
      <alignment horizontal="left" wrapText="1"/>
    </xf>
    <xf numFmtId="8" fontId="3" fillId="2" borderId="1" xfId="1" applyNumberFormat="1" applyFont="1" applyFill="1" applyBorder="1" applyAlignment="1">
      <alignment horizontal="right"/>
    </xf>
    <xf numFmtId="0" fontId="14" fillId="0" borderId="0" xfId="0" applyFont="1" applyAlignment="1">
      <alignment horizontal="right" vertical="top"/>
    </xf>
    <xf numFmtId="165" fontId="13" fillId="17" borderId="10" xfId="0" applyNumberFormat="1" applyFont="1" applyFill="1" applyBorder="1" applyAlignment="1">
      <alignment horizontal="left" vertical="center" wrapText="1"/>
    </xf>
    <xf numFmtId="0" fontId="7" fillId="0" borderId="10" xfId="0" applyFont="1" applyBorder="1"/>
    <xf numFmtId="0" fontId="7" fillId="0" borderId="2" xfId="0" applyFont="1" applyBorder="1"/>
    <xf numFmtId="0" fontId="7" fillId="0" borderId="3" xfId="0" applyFont="1" applyBorder="1"/>
    <xf numFmtId="0" fontId="7" fillId="0" borderId="4" xfId="0" applyFont="1" applyBorder="1"/>
    <xf numFmtId="0" fontId="18" fillId="0" borderId="0" xfId="0" applyFont="1"/>
    <xf numFmtId="0" fontId="5" fillId="0" borderId="10" xfId="3" applyFont="1" applyFill="1" applyBorder="1" applyAlignment="1">
      <alignment horizontal="right"/>
    </xf>
    <xf numFmtId="0" fontId="17" fillId="0" borderId="10" xfId="0" applyFont="1" applyBorder="1"/>
    <xf numFmtId="0" fontId="7" fillId="14" borderId="10" xfId="0" applyFont="1" applyFill="1" applyBorder="1"/>
    <xf numFmtId="0" fontId="17" fillId="14" borderId="10" xfId="0" applyFont="1" applyFill="1" applyBorder="1"/>
    <xf numFmtId="0" fontId="13" fillId="17" borderId="10" xfId="0" applyFont="1" applyFill="1" applyBorder="1" applyAlignment="1">
      <alignment horizontal="left" vertical="center" wrapText="1"/>
    </xf>
    <xf numFmtId="8" fontId="5" fillId="3" borderId="10" xfId="3" applyNumberFormat="1" applyFont="1" applyFill="1" applyBorder="1" applyAlignment="1" applyProtection="1">
      <alignment horizontal="right"/>
      <protection locked="0"/>
    </xf>
    <xf numFmtId="0" fontId="0" fillId="21" borderId="0" xfId="0" applyFill="1"/>
    <xf numFmtId="0" fontId="0" fillId="21" borderId="0" xfId="0" applyFill="1" applyAlignment="1">
      <alignment horizontal="left"/>
    </xf>
    <xf numFmtId="0" fontId="0" fillId="21" borderId="0" xfId="0" applyFill="1" applyAlignment="1">
      <alignment horizontal="left" vertical="center" wrapText="1"/>
    </xf>
    <xf numFmtId="0" fontId="7" fillId="21" borderId="0" xfId="0" applyFont="1" applyFill="1"/>
    <xf numFmtId="0" fontId="18" fillId="21" borderId="0" xfId="0" applyFont="1" applyFill="1"/>
    <xf numFmtId="0" fontId="17" fillId="21" borderId="0" xfId="0" applyFont="1" applyFill="1"/>
    <xf numFmtId="0" fontId="14" fillId="21" borderId="0" xfId="0" applyFont="1" applyFill="1" applyAlignment="1">
      <alignment horizontal="right" vertical="top"/>
    </xf>
    <xf numFmtId="0" fontId="14" fillId="21" borderId="0" xfId="0" applyFont="1" applyFill="1" applyAlignment="1">
      <alignment horizontal="left" vertical="top"/>
    </xf>
    <xf numFmtId="0" fontId="7" fillId="21" borderId="0" xfId="0" applyFont="1" applyFill="1" applyAlignment="1">
      <alignment horizontal="right"/>
    </xf>
    <xf numFmtId="0" fontId="0" fillId="21" borderId="0" xfId="0" applyFill="1" applyAlignment="1">
      <alignment horizontal="left" wrapText="1"/>
    </xf>
    <xf numFmtId="49" fontId="18" fillId="21" borderId="0" xfId="0" applyNumberFormat="1" applyFont="1" applyFill="1"/>
    <xf numFmtId="0" fontId="1" fillId="0" borderId="0" xfId="0" applyFont="1" applyAlignment="1">
      <alignment vertical="top" wrapText="1"/>
    </xf>
    <xf numFmtId="0" fontId="8" fillId="21" borderId="0" xfId="2" applyFont="1" applyFill="1" applyAlignment="1">
      <alignment horizontal="left"/>
    </xf>
    <xf numFmtId="0" fontId="5" fillId="3" borderId="6" xfId="3" applyFont="1" applyFill="1" applyBorder="1" applyAlignment="1">
      <alignment vertical="top" wrapText="1"/>
    </xf>
    <xf numFmtId="10" fontId="5" fillId="3" borderId="10" xfId="4" applyNumberFormat="1" applyFont="1" applyFill="1" applyBorder="1"/>
    <xf numFmtId="9" fontId="5" fillId="3" borderId="0" xfId="3" applyNumberFormat="1" applyFont="1" applyFill="1" applyBorder="1" applyAlignment="1">
      <alignment horizontal="right" vertical="top" wrapText="1"/>
    </xf>
    <xf numFmtId="166" fontId="7" fillId="0" borderId="10" xfId="0" applyNumberFormat="1" applyFont="1" applyBorder="1" applyAlignment="1">
      <alignment horizontal="right"/>
    </xf>
    <xf numFmtId="0" fontId="5" fillId="3" borderId="10" xfId="3" applyNumberFormat="1" applyFont="1" applyFill="1" applyBorder="1" applyAlignment="1">
      <alignment horizontal="right"/>
    </xf>
    <xf numFmtId="0" fontId="7" fillId="0" borderId="10" xfId="0" applyNumberFormat="1" applyFont="1" applyBorder="1" applyAlignment="1">
      <alignment horizontal="right"/>
    </xf>
    <xf numFmtId="44" fontId="7" fillId="0" borderId="10" xfId="5" applyFont="1" applyBorder="1" applyAlignment="1">
      <alignment horizontal="right"/>
    </xf>
    <xf numFmtId="8" fontId="7" fillId="18" borderId="10" xfId="0" applyNumberFormat="1" applyFont="1" applyFill="1" applyBorder="1" applyAlignment="1">
      <alignment horizontal="right"/>
    </xf>
    <xf numFmtId="166" fontId="1" fillId="22" borderId="10" xfId="3" applyNumberFormat="1" applyFont="1" applyFill="1" applyBorder="1" applyAlignment="1">
      <alignment horizontal="right"/>
    </xf>
    <xf numFmtId="44" fontId="7" fillId="18" borderId="10" xfId="5" applyFont="1" applyFill="1" applyBorder="1" applyAlignment="1">
      <alignment horizontal="right"/>
    </xf>
    <xf numFmtId="166" fontId="7" fillId="18" borderId="10" xfId="0" applyNumberFormat="1" applyFont="1" applyFill="1" applyBorder="1" applyAlignment="1">
      <alignment horizontal="right"/>
    </xf>
    <xf numFmtId="0" fontId="5" fillId="3" borderId="0" xfId="3" applyBorder="1"/>
    <xf numFmtId="0" fontId="23" fillId="0" borderId="0" xfId="0" applyFont="1" applyAlignment="1">
      <alignment vertical="center"/>
    </xf>
    <xf numFmtId="0" fontId="24" fillId="0" borderId="0" xfId="0" applyFont="1" applyAlignment="1">
      <alignment vertical="center"/>
    </xf>
    <xf numFmtId="0" fontId="25" fillId="4" borderId="0" xfId="0" applyFont="1" applyFill="1" applyAlignment="1">
      <alignment horizontal="left"/>
    </xf>
    <xf numFmtId="0" fontId="25" fillId="0" borderId="0" xfId="0" applyFont="1" applyAlignment="1">
      <alignment horizontal="left"/>
    </xf>
    <xf numFmtId="0" fontId="5" fillId="3" borderId="0" xfId="3" applyNumberFormat="1" applyBorder="1" applyAlignment="1" applyProtection="1">
      <alignment horizontal="left" vertical="center"/>
      <protection locked="0"/>
    </xf>
    <xf numFmtId="0" fontId="5" fillId="3" borderId="0" xfId="3" applyNumberFormat="1" applyBorder="1" applyProtection="1">
      <protection locked="0"/>
    </xf>
    <xf numFmtId="14" fontId="5" fillId="3" borderId="0" xfId="3" applyNumberFormat="1" applyBorder="1" applyAlignment="1" applyProtection="1">
      <alignment horizontal="center"/>
      <protection locked="0"/>
    </xf>
    <xf numFmtId="9" fontId="5" fillId="3" borderId="10" xfId="3" applyNumberFormat="1" applyBorder="1" applyAlignment="1" applyProtection="1">
      <alignment horizontal="center" vertical="center"/>
      <protection locked="0"/>
    </xf>
    <xf numFmtId="0" fontId="12" fillId="6" borderId="18" xfId="0" applyFont="1" applyFill="1" applyBorder="1" applyAlignment="1">
      <alignment horizontal="center" vertical="center" wrapText="1"/>
    </xf>
    <xf numFmtId="9" fontId="13" fillId="9" borderId="0" xfId="4" applyFont="1" applyFill="1" applyBorder="1" applyAlignment="1">
      <alignment horizontal="right" vertical="top"/>
    </xf>
    <xf numFmtId="9" fontId="14" fillId="9" borderId="6" xfId="4" applyFont="1" applyFill="1" applyBorder="1" applyAlignment="1">
      <alignment horizontal="right" vertical="top"/>
    </xf>
    <xf numFmtId="0" fontId="26" fillId="0" borderId="0" xfId="0" applyFont="1" applyAlignment="1">
      <alignment horizontal="left"/>
    </xf>
    <xf numFmtId="49" fontId="10" fillId="0" borderId="10" xfId="0" applyNumberFormat="1" applyFont="1" applyBorder="1" applyAlignment="1" applyProtection="1">
      <alignment horizontal="left" vertical="top" wrapText="1"/>
      <protection locked="0"/>
    </xf>
    <xf numFmtId="8" fontId="5" fillId="3" borderId="12" xfId="3" applyNumberFormat="1" applyBorder="1" applyAlignment="1" applyProtection="1">
      <alignment horizontal="right"/>
      <protection locked="0"/>
    </xf>
    <xf numFmtId="8" fontId="5" fillId="3" borderId="10" xfId="3" applyNumberFormat="1" applyBorder="1" applyAlignment="1" applyProtection="1">
      <alignment horizontal="right"/>
      <protection locked="0"/>
    </xf>
    <xf numFmtId="8" fontId="5" fillId="3" borderId="10" xfId="3" applyNumberFormat="1" applyBorder="1" applyAlignment="1" applyProtection="1">
      <alignment horizontal="left"/>
      <protection locked="0"/>
    </xf>
    <xf numFmtId="0" fontId="5" fillId="0" borderId="10" xfId="3" applyNumberFormat="1" applyFill="1" applyBorder="1" applyAlignment="1" applyProtection="1">
      <alignment horizontal="right"/>
      <protection locked="0"/>
    </xf>
    <xf numFmtId="49" fontId="10" fillId="15" borderId="0" xfId="0" applyNumberFormat="1" applyFont="1" applyFill="1" applyAlignment="1">
      <alignment vertical="center" wrapText="1"/>
    </xf>
    <xf numFmtId="14" fontId="5" fillId="3" borderId="10" xfId="3" applyNumberFormat="1" applyBorder="1" applyAlignment="1" applyProtection="1">
      <alignment horizontal="right"/>
      <protection locked="0"/>
    </xf>
    <xf numFmtId="2" fontId="5" fillId="3" borderId="10" xfId="3" applyNumberFormat="1" applyBorder="1" applyAlignment="1" applyProtection="1">
      <alignment horizontal="right"/>
      <protection locked="0"/>
    </xf>
    <xf numFmtId="49" fontId="5" fillId="3" borderId="10" xfId="3" applyNumberFormat="1" applyBorder="1" applyAlignment="1" applyProtection="1">
      <alignment horizontal="right"/>
      <protection locked="0"/>
    </xf>
    <xf numFmtId="10" fontId="5" fillId="3" borderId="10" xfId="3" applyNumberFormat="1" applyBorder="1" applyAlignment="1" applyProtection="1">
      <alignment horizontal="right"/>
      <protection locked="0"/>
    </xf>
    <xf numFmtId="0" fontId="27" fillId="0" borderId="0" xfId="0" applyFont="1"/>
    <xf numFmtId="0" fontId="26" fillId="0" borderId="0" xfId="0" applyFont="1" applyAlignment="1">
      <alignment vertical="center"/>
    </xf>
    <xf numFmtId="0" fontId="4" fillId="0" borderId="0" xfId="2" applyFill="1"/>
    <xf numFmtId="0" fontId="4" fillId="0" borderId="0" xfId="2" applyAlignment="1">
      <alignment horizontal="left"/>
    </xf>
    <xf numFmtId="167" fontId="5" fillId="3" borderId="11" xfId="3" applyNumberFormat="1" applyBorder="1" applyAlignment="1" applyProtection="1">
      <alignment horizontal="right"/>
      <protection locked="0"/>
    </xf>
    <xf numFmtId="167" fontId="12" fillId="23" borderId="12" xfId="0" applyNumberFormat="1" applyFont="1" applyFill="1" applyBorder="1" applyAlignment="1">
      <alignment horizontal="right"/>
    </xf>
    <xf numFmtId="0" fontId="0" fillId="0" borderId="0" xfId="0" applyAlignment="1">
      <alignment horizontal="left" vertical="top" wrapText="1"/>
    </xf>
    <xf numFmtId="0" fontId="6" fillId="0" borderId="0" xfId="0" applyFont="1" applyAlignment="1">
      <alignment horizontal="left"/>
    </xf>
    <xf numFmtId="0" fontId="10" fillId="0" borderId="0" xfId="0" applyFont="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6" xfId="0" applyBorder="1" applyAlignment="1">
      <alignment horizontal="left" vertical="top" wrapText="1"/>
    </xf>
    <xf numFmtId="0" fontId="10" fillId="0" borderId="6" xfId="0" applyFont="1" applyBorder="1" applyAlignment="1">
      <alignment horizontal="left" vertical="top" wrapText="1"/>
    </xf>
    <xf numFmtId="0" fontId="5" fillId="3" borderId="0" xfId="3" applyNumberFormat="1" applyBorder="1" applyAlignment="1" applyProtection="1">
      <alignment horizontal="left"/>
      <protection locked="0"/>
    </xf>
    <xf numFmtId="0" fontId="5" fillId="3" borderId="6" xfId="3" applyNumberFormat="1" applyBorder="1" applyAlignment="1" applyProtection="1">
      <alignment horizontal="left"/>
      <protection locked="0"/>
    </xf>
    <xf numFmtId="167" fontId="5" fillId="3" borderId="12" xfId="3" applyNumberFormat="1" applyBorder="1" applyAlignment="1" applyProtection="1">
      <alignment horizontal="right"/>
      <protection locked="0"/>
    </xf>
    <xf numFmtId="167" fontId="5" fillId="3" borderId="10" xfId="3" applyNumberFormat="1" applyBorder="1" applyAlignment="1" applyProtection="1">
      <alignment horizontal="right"/>
      <protection locked="0"/>
    </xf>
    <xf numFmtId="0" fontId="4" fillId="21" borderId="0" xfId="2" applyFill="1" applyAlignment="1">
      <alignment horizontal="left"/>
    </xf>
    <xf numFmtId="8" fontId="5" fillId="19" borderId="10" xfId="3" applyNumberFormat="1" applyFill="1" applyBorder="1" applyAlignment="1" applyProtection="1">
      <alignment horizontal="right"/>
      <protection locked="0"/>
    </xf>
    <xf numFmtId="0" fontId="4" fillId="0" borderId="0" xfId="2" quotePrefix="1"/>
  </cellXfs>
  <cellStyles count="7">
    <cellStyle name="Lien hypertexte" xfId="2" builtinId="8"/>
    <cellStyle name="Monétaire" xfId="5" builtinId="4"/>
    <cellStyle name="Neutre" xfId="3" builtinId="28"/>
    <cellStyle name="Normal" xfId="0" builtinId="0"/>
    <cellStyle name="Pourcentage" xfId="4" builtinId="5"/>
    <cellStyle name="Pourcentage 2" xfId="6" xr:uid="{F3B94506-9BA1-4D16-9342-E8EFCFAF56EB}"/>
    <cellStyle name="Vérification" xfId="1"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39759</xdr:colOff>
      <xdr:row>1</xdr:row>
      <xdr:rowOff>66263</xdr:rowOff>
    </xdr:from>
    <xdr:to>
      <xdr:col>4</xdr:col>
      <xdr:colOff>583097</xdr:colOff>
      <xdr:row>5</xdr:row>
      <xdr:rowOff>32883</xdr:rowOff>
    </xdr:to>
    <xdr:pic>
      <xdr:nvPicPr>
        <xdr:cNvPr id="6" name="Image 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xdr:blipFill>
      <xdr:spPr bwMode="auto">
        <a:xfrm>
          <a:off x="225289" y="251793"/>
          <a:ext cx="1762538" cy="708742"/>
        </a:xfrm>
        <a:prstGeom prst="rect">
          <a:avLst/>
        </a:prstGeom>
        <a:noFill/>
        <a:ln>
          <a:noFill/>
        </a:ln>
      </xdr:spPr>
    </xdr:pic>
    <xdr:clientData/>
  </xdr:twoCellAnchor>
  <xdr:twoCellAnchor editAs="oneCell">
    <xdr:from>
      <xdr:col>1</xdr:col>
      <xdr:colOff>39759</xdr:colOff>
      <xdr:row>1</xdr:row>
      <xdr:rowOff>66263</xdr:rowOff>
    </xdr:from>
    <xdr:to>
      <xdr:col>4</xdr:col>
      <xdr:colOff>583097</xdr:colOff>
      <xdr:row>5</xdr:row>
      <xdr:rowOff>32883</xdr:rowOff>
    </xdr:to>
    <xdr:pic>
      <xdr:nvPicPr>
        <xdr:cNvPr id="3" name="Image 4">
          <a:extLst>
            <a:ext uri="{FF2B5EF4-FFF2-40B4-BE49-F238E27FC236}">
              <a16:creationId xmlns:a16="http://schemas.microsoft.com/office/drawing/2014/main" id="{EFF1382A-1742-408F-A6FF-07D8EC719E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734" y="256763"/>
          <a:ext cx="1733963" cy="72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39759</xdr:colOff>
      <xdr:row>1</xdr:row>
      <xdr:rowOff>66263</xdr:rowOff>
    </xdr:from>
    <xdr:to>
      <xdr:col>4</xdr:col>
      <xdr:colOff>583097</xdr:colOff>
      <xdr:row>5</xdr:row>
      <xdr:rowOff>32883</xdr:rowOff>
    </xdr:to>
    <xdr:pic>
      <xdr:nvPicPr>
        <xdr:cNvPr id="4" name="Image 4">
          <a:extLst>
            <a:ext uri="{FF2B5EF4-FFF2-40B4-BE49-F238E27FC236}">
              <a16:creationId xmlns:a16="http://schemas.microsoft.com/office/drawing/2014/main" id="{5049259D-C399-4E9A-BD97-DAA0788CFE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734" y="256763"/>
          <a:ext cx="1733963" cy="72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776926</xdr:colOff>
      <xdr:row>0</xdr:row>
      <xdr:rowOff>90898</xdr:rowOff>
    </xdr:from>
    <xdr:ext cx="4923143" cy="843693"/>
    <xdr:sp macro="" textlink="">
      <xdr:nvSpPr>
        <xdr:cNvPr id="3" name="Rectangle 2">
          <a:extLst>
            <a:ext uri="{FF2B5EF4-FFF2-40B4-BE49-F238E27FC236}">
              <a16:creationId xmlns:a16="http://schemas.microsoft.com/office/drawing/2014/main" id="{9F2EB168-AAFE-40F9-9426-A2FD8AFB1935}"/>
            </a:ext>
          </a:extLst>
        </xdr:cNvPr>
        <xdr:cNvSpPr/>
      </xdr:nvSpPr>
      <xdr:spPr>
        <a:xfrm>
          <a:off x="3495881" y="90898"/>
          <a:ext cx="4923143" cy="843693"/>
        </a:xfrm>
        <a:prstGeom prst="rect">
          <a:avLst/>
        </a:prstGeom>
        <a:noFill/>
        <a:ln>
          <a:noFill/>
        </a:ln>
      </xdr:spPr>
      <xdr:txBody>
        <a:bodyPr wrap="none" lIns="91440" tIns="45720" rIns="91440" bIns="45720">
          <a:spAutoFit/>
        </a:bodyPr>
        <a:lstStyle/>
        <a:p>
          <a:pPr algn="l"/>
          <a:r>
            <a:rPr lang="fr-FR" sz="1600" b="1" cap="none" spc="0">
              <a:ln w="22225">
                <a:solidFill>
                  <a:schemeClr val="accent2"/>
                </a:solidFill>
                <a:prstDash val="solid"/>
              </a:ln>
              <a:solidFill>
                <a:srgbClr val="C00000"/>
              </a:solidFill>
              <a:effectLst/>
            </a:rPr>
            <a:t>BELANGRIJK: Alle cijfers in de tabel </a:t>
          </a:r>
        </a:p>
        <a:p>
          <a:pPr algn="l"/>
          <a:r>
            <a:rPr lang="fr-FR" sz="1600" b="1" cap="none" spc="0">
              <a:ln w="22225">
                <a:solidFill>
                  <a:schemeClr val="accent2"/>
                </a:solidFill>
                <a:prstDash val="solid"/>
              </a:ln>
              <a:solidFill>
                <a:srgbClr val="C00000"/>
              </a:solidFill>
              <a:effectLst/>
            </a:rPr>
            <a:t> hebben enkel betrekking op de periode van het project</a:t>
          </a:r>
        </a:p>
        <a:p>
          <a:pPr algn="l"/>
          <a:r>
            <a:rPr lang="fr-FR" sz="1600" b="1" cap="none" spc="0">
              <a:ln w="22225">
                <a:solidFill>
                  <a:schemeClr val="accent2"/>
                </a:solidFill>
                <a:prstDash val="solid"/>
              </a:ln>
              <a:solidFill>
                <a:srgbClr val="C00000"/>
              </a:solidFill>
              <a:effectLst/>
            </a:rPr>
            <a:t> opgenomen in deze declaratie</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M36"/>
  <sheetViews>
    <sheetView showGridLines="0" tabSelected="1" zoomScale="110" workbookViewId="0">
      <selection activeCell="M1" sqref="M1"/>
    </sheetView>
  </sheetViews>
  <sheetFormatPr baseColWidth="10" defaultColWidth="11.42578125" defaultRowHeight="15" x14ac:dyDescent="0.25"/>
  <cols>
    <col min="1" max="2" width="2.7109375" style="1" customWidth="1"/>
    <col min="3" max="3" width="3.7109375" style="1" customWidth="1"/>
    <col min="4" max="6" width="11.42578125" style="1"/>
    <col min="7" max="7" width="13.28515625" style="1" customWidth="1"/>
    <col min="8" max="10" width="11.42578125" style="1"/>
    <col min="11" max="12" width="2.7109375" style="1" customWidth="1"/>
    <col min="13" max="16384" width="11.42578125" style="1"/>
  </cols>
  <sheetData>
    <row r="1" spans="1:13" x14ac:dyDescent="0.25">
      <c r="A1" s="97"/>
      <c r="B1" s="97"/>
      <c r="C1" s="97"/>
      <c r="D1" s="97"/>
      <c r="E1" s="97"/>
      <c r="F1" s="97"/>
      <c r="G1" s="97"/>
      <c r="H1" s="97"/>
      <c r="I1" s="97"/>
      <c r="J1" s="97"/>
      <c r="K1" s="97"/>
      <c r="L1" s="97"/>
      <c r="M1" s="97"/>
    </row>
    <row r="2" spans="1:13" x14ac:dyDescent="0.25">
      <c r="A2" s="97"/>
      <c r="B2" s="98"/>
      <c r="C2" s="99"/>
      <c r="D2" s="99"/>
      <c r="E2" s="99"/>
      <c r="F2" s="99"/>
      <c r="G2" s="99"/>
      <c r="H2" s="99"/>
      <c r="I2" s="99"/>
      <c r="J2" s="99"/>
      <c r="K2" s="100"/>
      <c r="L2" s="97"/>
      <c r="M2" s="97"/>
    </row>
    <row r="3" spans="1:13" x14ac:dyDescent="0.25">
      <c r="A3" s="97"/>
      <c r="B3" s="101"/>
      <c r="C3" s="97"/>
      <c r="D3" s="97"/>
      <c r="E3" s="97"/>
      <c r="F3" s="97"/>
      <c r="G3" s="97"/>
      <c r="H3" s="97"/>
      <c r="I3" s="97"/>
      <c r="J3" s="97"/>
      <c r="K3" s="102"/>
      <c r="L3" s="97"/>
      <c r="M3" s="97"/>
    </row>
    <row r="4" spans="1:13" x14ac:dyDescent="0.25">
      <c r="A4" s="97"/>
      <c r="B4" s="101"/>
      <c r="C4" s="97"/>
      <c r="D4" s="97"/>
      <c r="E4" s="97"/>
      <c r="F4" s="97"/>
      <c r="G4" s="97"/>
      <c r="H4" s="97"/>
      <c r="I4" s="97"/>
      <c r="J4" s="97"/>
      <c r="K4" s="102"/>
      <c r="L4" s="97"/>
      <c r="M4" s="97"/>
    </row>
    <row r="5" spans="1:13" x14ac:dyDescent="0.25">
      <c r="A5" s="97"/>
      <c r="B5" s="101"/>
      <c r="C5" s="97"/>
      <c r="D5" s="97"/>
      <c r="E5" s="97"/>
      <c r="F5" s="97"/>
      <c r="G5" s="97"/>
      <c r="H5" s="97"/>
      <c r="I5" s="97"/>
      <c r="J5" s="97"/>
      <c r="K5" s="102"/>
      <c r="L5" s="97"/>
      <c r="M5" s="97"/>
    </row>
    <row r="6" spans="1:13" x14ac:dyDescent="0.25">
      <c r="A6" s="97"/>
      <c r="B6" s="101"/>
      <c r="C6" s="97"/>
      <c r="D6" s="97"/>
      <c r="E6" s="97"/>
      <c r="F6" s="97"/>
      <c r="G6" s="97"/>
      <c r="H6" s="97"/>
      <c r="I6" s="97"/>
      <c r="J6" s="97"/>
      <c r="K6" s="102"/>
      <c r="L6" s="97"/>
      <c r="M6" s="97"/>
    </row>
    <row r="7" spans="1:13" ht="21" x14ac:dyDescent="0.35">
      <c r="A7" s="97"/>
      <c r="B7" s="101"/>
      <c r="C7" s="212" t="s">
        <v>102</v>
      </c>
      <c r="D7" s="97"/>
      <c r="E7" s="97"/>
      <c r="F7" s="97"/>
      <c r="G7" s="97"/>
      <c r="H7" s="97"/>
      <c r="I7" s="97"/>
      <c r="J7" s="97"/>
      <c r="K7" s="102"/>
      <c r="L7" s="97"/>
      <c r="M7" s="97"/>
    </row>
    <row r="8" spans="1:13" x14ac:dyDescent="0.25">
      <c r="A8" s="97"/>
      <c r="B8" s="101"/>
      <c r="C8" s="97"/>
      <c r="D8" s="97"/>
      <c r="E8" s="97"/>
      <c r="F8" s="97"/>
      <c r="G8" s="97"/>
      <c r="H8" s="97"/>
      <c r="I8" s="97"/>
      <c r="J8" s="97"/>
      <c r="K8" s="102"/>
      <c r="L8" s="97"/>
      <c r="M8" s="97"/>
    </row>
    <row r="9" spans="1:13" x14ac:dyDescent="0.25">
      <c r="A9" s="97"/>
      <c r="B9" s="101"/>
      <c r="C9" s="97" t="s">
        <v>103</v>
      </c>
      <c r="D9" s="97"/>
      <c r="E9" s="97"/>
      <c r="F9" s="97"/>
      <c r="G9" s="97"/>
      <c r="H9" s="189"/>
      <c r="I9" s="97"/>
      <c r="J9" s="97"/>
      <c r="K9" s="102"/>
      <c r="L9" s="97"/>
      <c r="M9" s="97"/>
    </row>
    <row r="10" spans="1:13" x14ac:dyDescent="0.25">
      <c r="A10" s="97"/>
      <c r="B10" s="101"/>
      <c r="C10" s="97" t="s">
        <v>104</v>
      </c>
      <c r="D10" s="97"/>
      <c r="E10" s="97"/>
      <c r="F10" s="97"/>
      <c r="G10" s="97"/>
      <c r="H10" s="97"/>
      <c r="I10" s="97"/>
      <c r="J10" s="97"/>
      <c r="K10" s="102"/>
      <c r="L10" s="97"/>
      <c r="M10" s="97"/>
    </row>
    <row r="11" spans="1:13" x14ac:dyDescent="0.25">
      <c r="A11" s="97"/>
      <c r="B11" s="101"/>
      <c r="C11" s="97"/>
      <c r="D11" s="97"/>
      <c r="E11" s="97"/>
      <c r="F11" s="97"/>
      <c r="G11" s="97"/>
      <c r="H11" s="97"/>
      <c r="I11" s="97"/>
      <c r="J11" s="97"/>
      <c r="K11" s="102"/>
      <c r="L11" s="97"/>
      <c r="M11" s="97"/>
    </row>
    <row r="12" spans="1:13" ht="82.15" customHeight="1" x14ac:dyDescent="0.25">
      <c r="A12" s="97"/>
      <c r="B12" s="101"/>
      <c r="C12" s="103" t="s">
        <v>0</v>
      </c>
      <c r="D12" s="218" t="s">
        <v>105</v>
      </c>
      <c r="E12" s="218"/>
      <c r="F12" s="218"/>
      <c r="G12" s="218"/>
      <c r="H12" s="218"/>
      <c r="I12" s="218"/>
      <c r="J12" s="218"/>
      <c r="K12" s="102"/>
      <c r="L12" s="97"/>
      <c r="M12" s="97"/>
    </row>
    <row r="13" spans="1:13" ht="66.75" customHeight="1" x14ac:dyDescent="0.25">
      <c r="A13" s="97"/>
      <c r="B13" s="101"/>
      <c r="C13" s="103" t="s">
        <v>1</v>
      </c>
      <c r="D13" s="218" t="s">
        <v>106</v>
      </c>
      <c r="E13" s="218"/>
      <c r="F13" s="218"/>
      <c r="G13" s="218"/>
      <c r="H13" s="218"/>
      <c r="I13" s="218"/>
      <c r="J13" s="218"/>
      <c r="K13" s="102"/>
      <c r="L13" s="97"/>
      <c r="M13" s="97"/>
    </row>
    <row r="14" spans="1:13" ht="91.9" customHeight="1" x14ac:dyDescent="0.25">
      <c r="A14" s="97"/>
      <c r="B14" s="101"/>
      <c r="C14" s="103" t="s">
        <v>2</v>
      </c>
      <c r="D14" s="220" t="s">
        <v>107</v>
      </c>
      <c r="E14" s="218"/>
      <c r="F14" s="218"/>
      <c r="G14" s="218"/>
      <c r="H14" s="218"/>
      <c r="I14" s="218"/>
      <c r="J14" s="218"/>
      <c r="K14" s="102"/>
      <c r="L14" s="97"/>
      <c r="M14" s="97"/>
    </row>
    <row r="15" spans="1:13" x14ac:dyDescent="0.25">
      <c r="A15" s="97"/>
      <c r="B15" s="101"/>
      <c r="C15" s="103"/>
      <c r="D15" s="104"/>
      <c r="E15" s="104"/>
      <c r="F15" s="104"/>
      <c r="G15" s="104"/>
      <c r="H15" s="104"/>
      <c r="I15" s="104"/>
      <c r="J15" s="104"/>
      <c r="K15" s="102"/>
      <c r="L15" s="97"/>
      <c r="M15" s="97"/>
    </row>
    <row r="16" spans="1:13" x14ac:dyDescent="0.25">
      <c r="A16" s="97"/>
      <c r="B16" s="101"/>
      <c r="C16" s="219" t="s">
        <v>108</v>
      </c>
      <c r="D16" s="219"/>
      <c r="E16" s="219"/>
      <c r="F16" s="219"/>
      <c r="G16" s="219"/>
      <c r="H16" s="219"/>
      <c r="I16" s="219"/>
      <c r="J16" s="219"/>
      <c r="K16" s="102"/>
      <c r="L16" s="97"/>
      <c r="M16" s="97"/>
    </row>
    <row r="17" spans="1:13" ht="36.6" customHeight="1" x14ac:dyDescent="0.25">
      <c r="A17" s="97"/>
      <c r="B17" s="101"/>
      <c r="C17" s="218" t="s">
        <v>109</v>
      </c>
      <c r="D17" s="218"/>
      <c r="E17" s="218"/>
      <c r="F17" s="218"/>
      <c r="G17" s="218"/>
      <c r="H17" s="218"/>
      <c r="I17" s="218"/>
      <c r="J17" s="218"/>
      <c r="K17" s="102"/>
      <c r="L17" s="97"/>
      <c r="M17" s="97"/>
    </row>
    <row r="18" spans="1:13" x14ac:dyDescent="0.25">
      <c r="A18" s="97"/>
      <c r="B18" s="101"/>
      <c r="C18" s="97" t="s">
        <v>110</v>
      </c>
      <c r="D18" s="97"/>
      <c r="E18" s="97"/>
      <c r="F18" s="97"/>
      <c r="G18" s="97"/>
      <c r="H18" s="97"/>
      <c r="I18" s="97"/>
      <c r="J18" s="97"/>
      <c r="K18" s="102"/>
      <c r="L18" s="97"/>
      <c r="M18" s="97"/>
    </row>
    <row r="19" spans="1:13" x14ac:dyDescent="0.25">
      <c r="A19" s="97"/>
      <c r="B19" s="101"/>
      <c r="C19" s="97"/>
      <c r="D19" s="97"/>
      <c r="E19" s="97"/>
      <c r="F19" s="97"/>
      <c r="G19" s="97"/>
      <c r="H19" s="97"/>
      <c r="I19" s="97"/>
      <c r="J19" s="97"/>
      <c r="K19" s="102"/>
      <c r="L19" s="97"/>
      <c r="M19" s="97"/>
    </row>
    <row r="20" spans="1:13" x14ac:dyDescent="0.25">
      <c r="A20" s="97"/>
      <c r="B20" s="101"/>
      <c r="C20" s="97"/>
      <c r="D20" s="97"/>
      <c r="E20" s="213"/>
      <c r="F20" s="105"/>
      <c r="G20" s="105"/>
      <c r="H20" s="97"/>
      <c r="I20" s="97"/>
      <c r="J20" s="97"/>
      <c r="K20" s="102"/>
      <c r="L20" s="97"/>
      <c r="M20" s="97"/>
    </row>
    <row r="21" spans="1:13" x14ac:dyDescent="0.25">
      <c r="A21" s="97"/>
      <c r="B21" s="101"/>
      <c r="C21" s="190"/>
      <c r="D21" s="97"/>
      <c r="E21" s="105"/>
      <c r="F21" s="105"/>
      <c r="G21" s="105"/>
      <c r="H21" s="97"/>
      <c r="I21" s="97"/>
      <c r="J21" s="97"/>
      <c r="K21" s="102"/>
      <c r="L21" s="97"/>
      <c r="M21" s="97"/>
    </row>
    <row r="22" spans="1:13" x14ac:dyDescent="0.25">
      <c r="A22" s="97"/>
      <c r="B22" s="101"/>
      <c r="C22" s="191"/>
      <c r="D22" s="97"/>
      <c r="E22" s="105"/>
      <c r="F22" s="105"/>
      <c r="G22" s="105"/>
      <c r="H22" s="97"/>
      <c r="I22" s="97"/>
      <c r="J22" s="97"/>
      <c r="K22" s="102"/>
      <c r="L22" s="97"/>
      <c r="M22" s="97"/>
    </row>
    <row r="23" spans="1:13" x14ac:dyDescent="0.25">
      <c r="A23" s="97"/>
      <c r="B23" s="101"/>
      <c r="C23" s="190"/>
      <c r="D23" s="97"/>
      <c r="E23" s="105"/>
      <c r="F23" s="105"/>
      <c r="G23" s="105"/>
      <c r="H23" s="97"/>
      <c r="I23" s="97"/>
      <c r="J23" s="97"/>
      <c r="K23" s="102"/>
      <c r="L23" s="97"/>
      <c r="M23" s="97"/>
    </row>
    <row r="24" spans="1:13" x14ac:dyDescent="0.25">
      <c r="A24" s="97"/>
      <c r="B24" s="106"/>
      <c r="C24" s="107"/>
      <c r="D24" s="107"/>
      <c r="E24" s="107"/>
      <c r="F24" s="107"/>
      <c r="G24" s="107"/>
      <c r="H24" s="107"/>
      <c r="I24" s="107"/>
      <c r="J24" s="107"/>
      <c r="K24" s="108"/>
      <c r="L24" s="97"/>
      <c r="M24" s="97"/>
    </row>
    <row r="25" spans="1:13" x14ac:dyDescent="0.25">
      <c r="A25" s="97"/>
      <c r="B25" s="97"/>
      <c r="C25" s="97"/>
      <c r="D25" s="97"/>
      <c r="E25" s="97"/>
      <c r="F25" s="97"/>
      <c r="G25" s="97"/>
      <c r="H25" s="97"/>
      <c r="I25" s="97"/>
      <c r="J25" s="97"/>
      <c r="K25" s="97"/>
      <c r="L25" s="97"/>
    </row>
    <row r="26" spans="1:13" x14ac:dyDescent="0.25">
      <c r="A26" s="97"/>
      <c r="B26" s="97"/>
      <c r="C26" s="97"/>
      <c r="D26" s="109" t="s">
        <v>111</v>
      </c>
      <c r="E26" s="97"/>
      <c r="F26" s="97"/>
      <c r="G26" s="97"/>
      <c r="H26" s="97"/>
      <c r="I26" s="97"/>
      <c r="J26" s="97"/>
      <c r="K26" s="97"/>
      <c r="L26" s="97"/>
    </row>
    <row r="27" spans="1:13" x14ac:dyDescent="0.25">
      <c r="A27" s="97"/>
      <c r="B27" s="97"/>
      <c r="C27" s="97"/>
      <c r="D27" s="214" t="s">
        <v>112</v>
      </c>
      <c r="E27" s="97"/>
      <c r="F27" s="97"/>
      <c r="G27" s="97"/>
      <c r="H27" s="97"/>
      <c r="I27" s="97"/>
      <c r="J27" s="97"/>
      <c r="K27" s="97"/>
      <c r="L27" s="97"/>
    </row>
    <row r="28" spans="1:13" x14ac:dyDescent="0.25">
      <c r="A28" s="97"/>
      <c r="B28" s="97"/>
      <c r="C28" s="97"/>
      <c r="D28" s="214" t="s">
        <v>113</v>
      </c>
      <c r="E28" s="97"/>
      <c r="F28" s="97"/>
      <c r="G28" s="97"/>
      <c r="H28" s="97"/>
      <c r="I28" s="97"/>
      <c r="J28" s="97"/>
      <c r="K28" s="97"/>
      <c r="L28" s="97"/>
    </row>
    <row r="29" spans="1:13" x14ac:dyDescent="0.25">
      <c r="A29" s="97"/>
      <c r="B29" s="97"/>
      <c r="C29" s="97"/>
      <c r="D29" s="214" t="s">
        <v>114</v>
      </c>
      <c r="E29" s="97"/>
      <c r="F29" s="97"/>
      <c r="G29" s="97"/>
      <c r="H29" s="97"/>
      <c r="I29" s="97"/>
      <c r="J29" s="97"/>
      <c r="K29" s="97"/>
      <c r="L29" s="97"/>
    </row>
    <row r="30" spans="1:13" x14ac:dyDescent="0.25">
      <c r="A30" s="97"/>
      <c r="B30" s="97"/>
      <c r="C30" s="97"/>
      <c r="D30" s="214" t="s">
        <v>115</v>
      </c>
      <c r="E30" s="97"/>
      <c r="F30" s="97"/>
      <c r="G30" s="97"/>
      <c r="H30" s="97"/>
      <c r="I30" s="97"/>
      <c r="J30" s="97"/>
      <c r="K30" s="97"/>
      <c r="L30" s="97"/>
    </row>
    <row r="31" spans="1:13" x14ac:dyDescent="0.25">
      <c r="A31" s="97"/>
      <c r="B31" s="97"/>
      <c r="C31" s="97"/>
      <c r="D31" s="214" t="s">
        <v>116</v>
      </c>
      <c r="E31" s="97"/>
      <c r="F31" s="97"/>
      <c r="G31" s="97"/>
      <c r="H31" s="97"/>
      <c r="I31" s="97"/>
      <c r="J31" s="97"/>
      <c r="K31" s="97"/>
      <c r="L31" s="97"/>
    </row>
    <row r="32" spans="1:13" x14ac:dyDescent="0.25">
      <c r="A32" s="97"/>
      <c r="B32" s="97"/>
      <c r="C32" s="97"/>
      <c r="D32" s="238" t="s">
        <v>193</v>
      </c>
      <c r="G32" s="97"/>
      <c r="H32" s="97"/>
      <c r="I32" s="97"/>
      <c r="J32" s="97"/>
      <c r="K32" s="97"/>
      <c r="L32" s="97"/>
    </row>
    <row r="33" spans="1:12" x14ac:dyDescent="0.25">
      <c r="A33" s="97"/>
      <c r="B33" s="97"/>
      <c r="C33" s="97"/>
      <c r="D33" s="214" t="s">
        <v>117</v>
      </c>
      <c r="E33" s="97"/>
      <c r="F33" s="97"/>
      <c r="G33" s="97"/>
      <c r="H33" s="97"/>
      <c r="I33" s="97"/>
      <c r="J33" s="97"/>
      <c r="K33" s="97"/>
      <c r="L33" s="97"/>
    </row>
    <row r="34" spans="1:12" x14ac:dyDescent="0.25">
      <c r="A34" s="97"/>
      <c r="B34" s="97"/>
      <c r="C34" s="97"/>
      <c r="D34" s="214" t="s">
        <v>118</v>
      </c>
      <c r="E34" s="97"/>
      <c r="F34" s="97"/>
      <c r="G34" s="97"/>
      <c r="H34" s="97"/>
      <c r="I34" s="97"/>
      <c r="J34" s="97"/>
      <c r="K34" s="97"/>
      <c r="L34" s="97"/>
    </row>
    <row r="35" spans="1:12" x14ac:dyDescent="0.25">
      <c r="A35" s="97"/>
      <c r="B35" s="97"/>
      <c r="C35" s="97"/>
      <c r="D35" s="214" t="s">
        <v>119</v>
      </c>
      <c r="E35" s="97"/>
      <c r="F35" s="97"/>
      <c r="G35" s="97"/>
      <c r="H35" s="97"/>
      <c r="I35" s="97"/>
      <c r="J35" s="97"/>
      <c r="K35" s="97"/>
      <c r="L35" s="97"/>
    </row>
    <row r="36" spans="1:12" x14ac:dyDescent="0.25">
      <c r="D36" s="97"/>
      <c r="E36" s="97"/>
      <c r="F36" s="97"/>
    </row>
  </sheetData>
  <mergeCells count="5">
    <mergeCell ref="C17:J17"/>
    <mergeCell ref="C16:J16"/>
    <mergeCell ref="D12:J12"/>
    <mergeCell ref="D13:J13"/>
    <mergeCell ref="D14:J14"/>
  </mergeCells>
  <hyperlinks>
    <hyperlink ref="D27" location="'Model A Schuldvordering'!A1" display="Model A Schuldvordering" xr:uid="{AB965727-1F5D-4A4D-9908-62063B6E89B2}"/>
    <hyperlink ref="D28" location="'Model B Algemene Staat'!A1" display="Model B Algemene Staat" xr:uid="{2334F680-BD30-4AA3-9F4F-8C72FAC3CEC1}"/>
    <hyperlink ref="D29" location="'Mod C1.1 Overzicht P-Werknemer'!A1" display="Mod C1.1 Overzicht P-Werknemer" xr:uid="{6A62B62D-95A9-4809-9B48-3FA4659ABE94}"/>
    <hyperlink ref="D30" location="'Mod C1.2 Overzicht Zelfstandige'!A1" display="Mod C1.2 Overzicht P-Zelfstandige" xr:uid="{B7EFF61D-3879-4E80-9BE4-B82A977857FD}"/>
    <hyperlink ref="D31" location="'Mod C2 Overzicht Exploit kosten'!A1" display="Mod C2 Overzicht Exploitatiekosten" xr:uid="{9D0B2942-580B-4746-A785-C37474C0F2D0}"/>
    <hyperlink ref="D33" location="'Mod C3 Overzicht Ap en mat'!A1" display="Mod C3 Overzicht Kosten Aparatuur en mateteriaal" xr:uid="{A24FBB22-D6F8-43DC-9A9D-E1AFD7ACEAB1}"/>
    <hyperlink ref="D34" location="'Mod C5 Overzicht Onderaannemer'!A1" display="Mod C5 Overzicht Onderaannemer" xr:uid="{B6D38CFD-260A-468C-B0B3-4DC75506FFDF}"/>
    <hyperlink ref="D35" location="'Mod C6. Overzicht Valori kosten'!A1" display=" Mod C6. Overzicht Valorisatiekosten" xr:uid="{77AAFBD3-243B-420F-8BF3-A3187CD8BE68}"/>
    <hyperlink ref="D32" location="'Mod C2.1 Bijkomende exploitatie'!A1" display="'Mod C2.1 Bijkomende exploitatie'!A1" xr:uid="{DECE5CAB-7040-4F88-9363-3974CF994CBC}"/>
  </hyperlinks>
  <pageMargins left="0.70866141732283472" right="0.70866141732283472" top="0.74803149606299213" bottom="0.74803149606299213" header="0.31496062992125984" footer="0.31496062992125984"/>
  <pageSetup paperSize="9" scale="9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fitToPage="1"/>
  </sheetPr>
  <dimension ref="A1:H33"/>
  <sheetViews>
    <sheetView showGridLines="0" zoomScale="190" zoomScaleNormal="190" workbookViewId="0"/>
  </sheetViews>
  <sheetFormatPr baseColWidth="10" defaultColWidth="11.42578125" defaultRowHeight="15" x14ac:dyDescent="0.25"/>
  <cols>
    <col min="1" max="1" width="2.42578125" style="1" customWidth="1"/>
    <col min="2" max="2" width="11.5703125" style="1" customWidth="1"/>
    <col min="3" max="3" width="30.140625" style="1" bestFit="1" customWidth="1"/>
    <col min="4" max="5" width="22.7109375" style="1" customWidth="1"/>
    <col min="6" max="6" width="17.85546875" style="1" customWidth="1"/>
    <col min="7" max="7" width="2.140625" style="1" customWidth="1"/>
    <col min="8" max="16384" width="11.42578125" style="1"/>
  </cols>
  <sheetData>
    <row r="1" spans="1:8" s="8" customFormat="1" x14ac:dyDescent="0.25">
      <c r="A1" s="112"/>
      <c r="B1" s="215" t="s">
        <v>120</v>
      </c>
      <c r="C1" s="112"/>
    </row>
    <row r="2" spans="1:8" s="8" customFormat="1" x14ac:dyDescent="0.25">
      <c r="A2" s="166"/>
      <c r="B2" s="177"/>
      <c r="C2" s="166"/>
    </row>
    <row r="3" spans="1:8" s="8" customFormat="1" x14ac:dyDescent="0.25">
      <c r="A3" s="166"/>
      <c r="B3" s="166" t="str">
        <f>'Model B Algemene Staat'!B7</f>
        <v>BEDRIJF:</v>
      </c>
      <c r="C3" s="166" t="str">
        <f>'Model B Algemene Staat'!C7</f>
        <v>XXXXXX</v>
      </c>
    </row>
    <row r="4" spans="1:8" s="8" customFormat="1" x14ac:dyDescent="0.25">
      <c r="A4" s="166"/>
      <c r="B4" s="166" t="str">
        <f>'Model B Algemene Staat'!B8</f>
        <v>DOSSIER N°</v>
      </c>
      <c r="C4" s="166" t="str">
        <f>'Model B Algemene Staat'!C8</f>
        <v>20xx-abc-xx</v>
      </c>
    </row>
    <row r="5" spans="1:8" s="8" customFormat="1" x14ac:dyDescent="0.25">
      <c r="A5" s="166"/>
      <c r="B5" s="166"/>
      <c r="C5" s="166"/>
    </row>
    <row r="6" spans="1:8" s="6" customFormat="1" ht="18.75" x14ac:dyDescent="0.3">
      <c r="A6" s="192"/>
      <c r="B6" s="192" t="s">
        <v>42</v>
      </c>
      <c r="C6" s="192" t="s">
        <v>192</v>
      </c>
      <c r="D6" s="192"/>
      <c r="E6" s="192"/>
      <c r="F6" s="192"/>
      <c r="G6" s="192"/>
      <c r="H6" s="192"/>
    </row>
    <row r="7" spans="1:8" s="8" customFormat="1" x14ac:dyDescent="0.25">
      <c r="A7" s="112"/>
      <c r="B7" s="112"/>
      <c r="C7" s="112"/>
      <c r="D7" s="112"/>
      <c r="E7" s="112"/>
      <c r="F7" s="112"/>
      <c r="G7" s="112"/>
      <c r="H7" s="112"/>
    </row>
    <row r="8" spans="1:8" s="70" customFormat="1" ht="45" x14ac:dyDescent="0.25">
      <c r="A8" s="137"/>
      <c r="B8" s="163" t="s">
        <v>100</v>
      </c>
      <c r="C8" s="153" t="s">
        <v>170</v>
      </c>
      <c r="D8" s="153" t="s">
        <v>171</v>
      </c>
      <c r="E8" s="153" t="s">
        <v>172</v>
      </c>
      <c r="F8" s="140" t="s">
        <v>178</v>
      </c>
      <c r="G8" s="137"/>
      <c r="H8" s="137"/>
    </row>
    <row r="9" spans="1:8" s="8" customFormat="1" ht="20.25" customHeight="1" x14ac:dyDescent="0.25">
      <c r="A9" s="112"/>
      <c r="B9" s="147" t="s">
        <v>44</v>
      </c>
      <c r="C9" s="203" t="s">
        <v>162</v>
      </c>
      <c r="D9" s="203"/>
      <c r="E9" s="203"/>
      <c r="F9" s="234">
        <v>0</v>
      </c>
      <c r="G9" s="112"/>
      <c r="H9" s="112"/>
    </row>
    <row r="10" spans="1:8" s="8" customFormat="1" x14ac:dyDescent="0.25">
      <c r="A10" s="112"/>
      <c r="B10" s="148" t="s">
        <v>45</v>
      </c>
      <c r="C10" s="203" t="s">
        <v>162</v>
      </c>
      <c r="D10" s="204"/>
      <c r="E10" s="204"/>
      <c r="F10" s="235">
        <v>0</v>
      </c>
      <c r="G10" s="112"/>
      <c r="H10" s="112"/>
    </row>
    <row r="11" spans="1:8" s="8" customFormat="1" x14ac:dyDescent="0.25">
      <c r="A11" s="112"/>
      <c r="B11" s="149" t="s">
        <v>46</v>
      </c>
      <c r="C11" s="203" t="s">
        <v>162</v>
      </c>
      <c r="D11" s="204"/>
      <c r="E11" s="204"/>
      <c r="F11" s="235">
        <v>0</v>
      </c>
      <c r="G11" s="112"/>
      <c r="H11" s="112"/>
    </row>
    <row r="12" spans="1:8" s="8" customFormat="1" x14ac:dyDescent="0.25">
      <c r="A12" s="112"/>
      <c r="B12" s="149" t="s">
        <v>47</v>
      </c>
      <c r="C12" s="203" t="s">
        <v>162</v>
      </c>
      <c r="D12" s="204"/>
      <c r="E12" s="204"/>
      <c r="F12" s="235">
        <v>0</v>
      </c>
      <c r="G12" s="112"/>
      <c r="H12" s="112"/>
    </row>
    <row r="13" spans="1:8" s="8" customFormat="1" x14ac:dyDescent="0.25">
      <c r="A13" s="112"/>
      <c r="B13" s="148" t="s">
        <v>48</v>
      </c>
      <c r="C13" s="203" t="s">
        <v>162</v>
      </c>
      <c r="D13" s="204"/>
      <c r="E13" s="204"/>
      <c r="F13" s="235">
        <v>0</v>
      </c>
      <c r="G13" s="112"/>
      <c r="H13" s="112"/>
    </row>
    <row r="14" spans="1:8" s="8" customFormat="1" x14ac:dyDescent="0.25">
      <c r="A14" s="112"/>
      <c r="B14" s="149" t="s">
        <v>49</v>
      </c>
      <c r="C14" s="203" t="s">
        <v>162</v>
      </c>
      <c r="D14" s="204"/>
      <c r="E14" s="204"/>
      <c r="F14" s="235">
        <v>0</v>
      </c>
      <c r="G14" s="112"/>
      <c r="H14" s="112"/>
    </row>
    <row r="15" spans="1:8" s="8" customFormat="1" x14ac:dyDescent="0.25">
      <c r="A15" s="112"/>
      <c r="B15" s="149" t="s">
        <v>50</v>
      </c>
      <c r="C15" s="203" t="s">
        <v>162</v>
      </c>
      <c r="D15" s="204"/>
      <c r="E15" s="204"/>
      <c r="F15" s="235">
        <v>0</v>
      </c>
      <c r="G15" s="112"/>
      <c r="H15" s="112"/>
    </row>
    <row r="16" spans="1:8" s="8" customFormat="1" x14ac:dyDescent="0.25">
      <c r="A16" s="112"/>
      <c r="B16" s="148" t="s">
        <v>51</v>
      </c>
      <c r="C16" s="203" t="s">
        <v>162</v>
      </c>
      <c r="D16" s="204"/>
      <c r="E16" s="204"/>
      <c r="F16" s="235">
        <v>0</v>
      </c>
      <c r="G16" s="112"/>
      <c r="H16" s="112"/>
    </row>
    <row r="17" spans="1:8" s="8" customFormat="1" x14ac:dyDescent="0.25">
      <c r="A17" s="112"/>
      <c r="B17" s="149" t="s">
        <v>52</v>
      </c>
      <c r="C17" s="203" t="s">
        <v>162</v>
      </c>
      <c r="D17" s="204"/>
      <c r="E17" s="204"/>
      <c r="F17" s="235">
        <v>0</v>
      </c>
      <c r="G17" s="112"/>
      <c r="H17" s="112"/>
    </row>
    <row r="18" spans="1:8" s="8" customFormat="1" x14ac:dyDescent="0.25">
      <c r="A18" s="112"/>
      <c r="B18" s="149" t="s">
        <v>53</v>
      </c>
      <c r="C18" s="203" t="s">
        <v>162</v>
      </c>
      <c r="D18" s="204"/>
      <c r="E18" s="204"/>
      <c r="F18" s="235">
        <v>0</v>
      </c>
      <c r="G18" s="112"/>
      <c r="H18" s="112"/>
    </row>
    <row r="19" spans="1:8" s="8" customFormat="1" x14ac:dyDescent="0.25">
      <c r="A19" s="112"/>
      <c r="B19" s="148" t="s">
        <v>67</v>
      </c>
      <c r="C19" s="203" t="s">
        <v>162</v>
      </c>
      <c r="D19" s="204"/>
      <c r="E19" s="204"/>
      <c r="F19" s="235">
        <v>0</v>
      </c>
      <c r="G19" s="112"/>
      <c r="H19" s="112"/>
    </row>
    <row r="20" spans="1:8" s="8" customFormat="1" x14ac:dyDescent="0.25">
      <c r="A20" s="112"/>
      <c r="B20" s="149" t="s">
        <v>68</v>
      </c>
      <c r="C20" s="203" t="s">
        <v>162</v>
      </c>
      <c r="D20" s="204"/>
      <c r="E20" s="204"/>
      <c r="F20" s="235">
        <v>0</v>
      </c>
      <c r="G20" s="112"/>
      <c r="H20" s="112"/>
    </row>
    <row r="21" spans="1:8" s="8" customFormat="1" x14ac:dyDescent="0.25">
      <c r="A21" s="112"/>
      <c r="B21" s="149" t="s">
        <v>69</v>
      </c>
      <c r="C21" s="203" t="s">
        <v>162</v>
      </c>
      <c r="D21" s="204"/>
      <c r="E21" s="204"/>
      <c r="F21" s="235">
        <v>0</v>
      </c>
      <c r="G21" s="112"/>
      <c r="H21" s="112"/>
    </row>
    <row r="22" spans="1:8" s="8" customFormat="1" x14ac:dyDescent="0.25">
      <c r="A22" s="112"/>
      <c r="B22" s="149" t="s">
        <v>70</v>
      </c>
      <c r="C22" s="203" t="s">
        <v>162</v>
      </c>
      <c r="D22" s="204"/>
      <c r="E22" s="204"/>
      <c r="F22" s="235">
        <v>0</v>
      </c>
      <c r="G22" s="112"/>
      <c r="H22" s="112"/>
    </row>
    <row r="23" spans="1:8" s="8" customFormat="1" x14ac:dyDescent="0.25">
      <c r="A23" s="112"/>
      <c r="B23" s="148" t="s">
        <v>71</v>
      </c>
      <c r="C23" s="203" t="s">
        <v>162</v>
      </c>
      <c r="D23" s="204"/>
      <c r="E23" s="204"/>
      <c r="F23" s="235">
        <v>0</v>
      </c>
      <c r="G23" s="112"/>
      <c r="H23" s="112"/>
    </row>
    <row r="24" spans="1:8" s="8" customFormat="1" x14ac:dyDescent="0.25">
      <c r="A24" s="112"/>
      <c r="B24" s="202"/>
      <c r="C24" s="205" t="s">
        <v>173</v>
      </c>
      <c r="D24" s="204"/>
      <c r="E24" s="204"/>
      <c r="F24" s="235"/>
      <c r="G24" s="112"/>
      <c r="H24" s="112"/>
    </row>
    <row r="25" spans="1:8" s="8" customFormat="1" x14ac:dyDescent="0.25">
      <c r="E25" s="81" t="s">
        <v>166</v>
      </c>
      <c r="F25" s="82">
        <f>SUM(F9:F24)</f>
        <v>0</v>
      </c>
    </row>
    <row r="26" spans="1:8" s="8" customFormat="1" x14ac:dyDescent="0.25">
      <c r="B26" s="83"/>
      <c r="C26" s="78"/>
      <c r="D26" s="78"/>
      <c r="E26" s="78"/>
      <c r="F26" s="78"/>
    </row>
    <row r="27" spans="1:8" s="8" customFormat="1" x14ac:dyDescent="0.25">
      <c r="C27" s="78"/>
    </row>
    <row r="28" spans="1:8" s="8" customFormat="1" x14ac:dyDescent="0.25"/>
    <row r="29" spans="1:8" s="8" customFormat="1" x14ac:dyDescent="0.25"/>
    <row r="30" spans="1:8" s="8" customFormat="1" x14ac:dyDescent="0.25"/>
    <row r="31" spans="1:8" s="8" customFormat="1" x14ac:dyDescent="0.25"/>
    <row r="32" spans="1:8" s="8" customFormat="1" x14ac:dyDescent="0.25"/>
    <row r="33" s="8" customFormat="1" x14ac:dyDescent="0.25"/>
  </sheetData>
  <hyperlinks>
    <hyperlink ref="B1" location="Instructies!A1" display="Link naar tabblad Instructies" xr:uid="{F8970021-AD9F-4500-94C1-8F7781D209ED}"/>
  </hyperlinks>
  <pageMargins left="0.70866141732283472" right="0.70866141732283472" top="0.74803149606299213" bottom="0.74803149606299213" header="0.31496062992125984" footer="0.31496062992125984"/>
  <pageSetup paperSize="9" scale="8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A3"/>
    </sheetView>
  </sheetViews>
  <sheetFormatPr baseColWidth="10" defaultColWidth="11.42578125" defaultRowHeight="15" x14ac:dyDescent="0.25"/>
  <sheetData>
    <row r="1" spans="1:1" x14ac:dyDescent="0.25">
      <c r="A1" t="s">
        <v>3</v>
      </c>
    </row>
    <row r="2" spans="1:1" x14ac:dyDescent="0.25">
      <c r="A2" s="5">
        <v>0.7</v>
      </c>
    </row>
    <row r="3" spans="1:1" x14ac:dyDescent="0.25">
      <c r="A3" s="5">
        <v>1</v>
      </c>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B1:K38"/>
  <sheetViews>
    <sheetView showGridLines="0" zoomScale="115" workbookViewId="0">
      <selection sqref="A1:XFD1048576"/>
    </sheetView>
  </sheetViews>
  <sheetFormatPr baseColWidth="10" defaultColWidth="11.42578125" defaultRowHeight="15" x14ac:dyDescent="0.25"/>
  <cols>
    <col min="1" max="2" width="2.7109375" style="97" customWidth="1"/>
    <col min="3" max="3" width="3.7109375" style="97" customWidth="1"/>
    <col min="4" max="10" width="11.42578125" style="97"/>
    <col min="11" max="12" width="2.7109375" style="97" customWidth="1"/>
    <col min="13" max="16384" width="11.42578125" style="97"/>
  </cols>
  <sheetData>
    <row r="1" spans="2:11" x14ac:dyDescent="0.25">
      <c r="B1" s="215" t="s">
        <v>120</v>
      </c>
    </row>
    <row r="2" spans="2:11" s="192" customFormat="1" ht="18.75" x14ac:dyDescent="0.3">
      <c r="B2" s="192" t="s">
        <v>4</v>
      </c>
      <c r="C2" s="192" t="s">
        <v>121</v>
      </c>
    </row>
    <row r="3" spans="2:11" s="193" customFormat="1" ht="18.75" x14ac:dyDescent="0.3"/>
    <row r="4" spans="2:11" x14ac:dyDescent="0.25">
      <c r="B4" s="221" t="s">
        <v>122</v>
      </c>
      <c r="C4" s="222"/>
      <c r="D4" s="222"/>
      <c r="E4" s="222"/>
      <c r="F4" s="222"/>
      <c r="G4" s="222"/>
      <c r="H4" s="222"/>
      <c r="I4" s="222"/>
      <c r="J4" s="222"/>
      <c r="K4" s="223"/>
    </row>
    <row r="5" spans="2:11" x14ac:dyDescent="0.25">
      <c r="B5" s="224"/>
      <c r="C5" s="225"/>
      <c r="D5" s="225"/>
      <c r="E5" s="225"/>
      <c r="F5" s="225"/>
      <c r="G5" s="225"/>
      <c r="H5" s="225"/>
      <c r="I5" s="225"/>
      <c r="J5" s="225"/>
      <c r="K5" s="226"/>
    </row>
    <row r="6" spans="2:11" x14ac:dyDescent="0.25">
      <c r="B6" s="224"/>
      <c r="C6" s="225"/>
      <c r="D6" s="225"/>
      <c r="E6" s="225"/>
      <c r="F6" s="225"/>
      <c r="G6" s="225"/>
      <c r="H6" s="225"/>
      <c r="I6" s="225"/>
      <c r="J6" s="225"/>
      <c r="K6" s="226"/>
    </row>
    <row r="7" spans="2:11" x14ac:dyDescent="0.25">
      <c r="B7" s="224"/>
      <c r="C7" s="225"/>
      <c r="D7" s="225"/>
      <c r="E7" s="225"/>
      <c r="F7" s="225"/>
      <c r="G7" s="225"/>
      <c r="H7" s="225"/>
      <c r="I7" s="225"/>
      <c r="J7" s="225"/>
      <c r="K7" s="226"/>
    </row>
    <row r="8" spans="2:11" x14ac:dyDescent="0.25">
      <c r="B8" s="224"/>
      <c r="C8" s="225"/>
      <c r="D8" s="225"/>
      <c r="E8" s="225"/>
      <c r="F8" s="225"/>
      <c r="G8" s="225"/>
      <c r="H8" s="225"/>
      <c r="I8" s="225"/>
      <c r="J8" s="225"/>
      <c r="K8" s="226"/>
    </row>
    <row r="9" spans="2:11" x14ac:dyDescent="0.25">
      <c r="B9" s="224"/>
      <c r="C9" s="225"/>
      <c r="D9" s="225"/>
      <c r="E9" s="225"/>
      <c r="F9" s="225"/>
      <c r="G9" s="225"/>
      <c r="H9" s="225"/>
      <c r="I9" s="225"/>
      <c r="J9" s="225"/>
      <c r="K9" s="226"/>
    </row>
    <row r="10" spans="2:11" x14ac:dyDescent="0.25">
      <c r="B10" s="224"/>
      <c r="C10" s="225"/>
      <c r="D10" s="225"/>
      <c r="E10" s="225"/>
      <c r="F10" s="225"/>
      <c r="G10" s="225"/>
      <c r="H10" s="225"/>
      <c r="I10" s="225"/>
      <c r="J10" s="225"/>
      <c r="K10" s="226"/>
    </row>
    <row r="11" spans="2:11" x14ac:dyDescent="0.25">
      <c r="B11" s="224"/>
      <c r="C11" s="225"/>
      <c r="D11" s="225"/>
      <c r="E11" s="225"/>
      <c r="F11" s="225"/>
      <c r="G11" s="225"/>
      <c r="H11" s="225"/>
      <c r="I11" s="225"/>
      <c r="J11" s="225"/>
      <c r="K11" s="226"/>
    </row>
    <row r="12" spans="2:11" x14ac:dyDescent="0.25">
      <c r="B12" s="224"/>
      <c r="C12" s="225"/>
      <c r="D12" s="225"/>
      <c r="E12" s="225"/>
      <c r="F12" s="225"/>
      <c r="G12" s="225"/>
      <c r="H12" s="225"/>
      <c r="I12" s="225"/>
      <c r="J12" s="225"/>
      <c r="K12" s="226"/>
    </row>
    <row r="13" spans="2:11" x14ac:dyDescent="0.25">
      <c r="B13" s="224"/>
      <c r="C13" s="225"/>
      <c r="D13" s="225"/>
      <c r="E13" s="225"/>
      <c r="F13" s="225"/>
      <c r="G13" s="225"/>
      <c r="H13" s="225"/>
      <c r="I13" s="225"/>
      <c r="J13" s="225"/>
      <c r="K13" s="226"/>
    </row>
    <row r="14" spans="2:11" x14ac:dyDescent="0.25">
      <c r="B14" s="224"/>
      <c r="C14" s="225"/>
      <c r="D14" s="225"/>
      <c r="E14" s="225"/>
      <c r="F14" s="225"/>
      <c r="G14" s="225"/>
      <c r="H14" s="225"/>
      <c r="I14" s="225"/>
      <c r="J14" s="225"/>
      <c r="K14" s="226"/>
    </row>
    <row r="15" spans="2:11" x14ac:dyDescent="0.25">
      <c r="B15" s="224"/>
      <c r="C15" s="225"/>
      <c r="D15" s="225"/>
      <c r="E15" s="225"/>
      <c r="F15" s="225"/>
      <c r="G15" s="225"/>
      <c r="H15" s="225"/>
      <c r="I15" s="225"/>
      <c r="J15" s="225"/>
      <c r="K15" s="226"/>
    </row>
    <row r="16" spans="2:11" x14ac:dyDescent="0.25">
      <c r="B16" s="224"/>
      <c r="C16" s="225"/>
      <c r="D16" s="225"/>
      <c r="E16" s="225"/>
      <c r="F16" s="225"/>
      <c r="G16" s="225"/>
      <c r="H16" s="225"/>
      <c r="I16" s="225"/>
      <c r="J16" s="225"/>
      <c r="K16" s="226"/>
    </row>
    <row r="17" spans="2:11" x14ac:dyDescent="0.25">
      <c r="B17" s="224"/>
      <c r="C17" s="225"/>
      <c r="D17" s="225"/>
      <c r="E17" s="225"/>
      <c r="F17" s="225"/>
      <c r="G17" s="225"/>
      <c r="H17" s="225"/>
      <c r="I17" s="225"/>
      <c r="J17" s="225"/>
      <c r="K17" s="226"/>
    </row>
    <row r="18" spans="2:11" x14ac:dyDescent="0.25">
      <c r="B18" s="224"/>
      <c r="C18" s="225"/>
      <c r="D18" s="225"/>
      <c r="E18" s="225"/>
      <c r="F18" s="225"/>
      <c r="G18" s="225"/>
      <c r="H18" s="225"/>
      <c r="I18" s="225"/>
      <c r="J18" s="225"/>
      <c r="K18" s="226"/>
    </row>
    <row r="19" spans="2:11" x14ac:dyDescent="0.25">
      <c r="B19" s="224"/>
      <c r="C19" s="225"/>
      <c r="D19" s="225"/>
      <c r="E19" s="225"/>
      <c r="F19" s="225"/>
      <c r="G19" s="225"/>
      <c r="H19" s="225"/>
      <c r="I19" s="225"/>
      <c r="J19" s="225"/>
      <c r="K19" s="226"/>
    </row>
    <row r="20" spans="2:11" x14ac:dyDescent="0.25">
      <c r="B20" s="224"/>
      <c r="C20" s="225"/>
      <c r="D20" s="225"/>
      <c r="E20" s="225"/>
      <c r="F20" s="225"/>
      <c r="G20" s="225"/>
      <c r="H20" s="225"/>
      <c r="I20" s="225"/>
      <c r="J20" s="225"/>
      <c r="K20" s="226"/>
    </row>
    <row r="21" spans="2:11" ht="15" hidden="1" customHeight="1" x14ac:dyDescent="0.25">
      <c r="B21" s="224"/>
      <c r="C21" s="225"/>
      <c r="D21" s="225"/>
      <c r="E21" s="225"/>
      <c r="F21" s="225"/>
      <c r="G21" s="225"/>
      <c r="H21" s="225"/>
      <c r="I21" s="225"/>
      <c r="J21" s="225"/>
      <c r="K21" s="226"/>
    </row>
    <row r="22" spans="2:11" hidden="1" x14ac:dyDescent="0.25">
      <c r="B22" s="224"/>
      <c r="C22" s="225"/>
      <c r="D22" s="225"/>
      <c r="E22" s="225"/>
      <c r="F22" s="225"/>
      <c r="G22" s="225"/>
      <c r="H22" s="225"/>
      <c r="I22" s="225"/>
      <c r="J22" s="225"/>
      <c r="K22" s="226"/>
    </row>
    <row r="23" spans="2:11" hidden="1" x14ac:dyDescent="0.25">
      <c r="B23" s="224"/>
      <c r="C23" s="225"/>
      <c r="D23" s="225"/>
      <c r="E23" s="225"/>
      <c r="F23" s="225"/>
      <c r="G23" s="225"/>
      <c r="H23" s="225"/>
      <c r="I23" s="225"/>
      <c r="J23" s="225"/>
      <c r="K23" s="226"/>
    </row>
    <row r="24" spans="2:11" hidden="1" x14ac:dyDescent="0.25">
      <c r="B24" s="224"/>
      <c r="C24" s="225"/>
      <c r="D24" s="225"/>
      <c r="E24" s="225"/>
      <c r="F24" s="225"/>
      <c r="G24" s="225"/>
      <c r="H24" s="225"/>
      <c r="I24" s="225"/>
      <c r="J24" s="225"/>
      <c r="K24" s="226"/>
    </row>
    <row r="25" spans="2:11" hidden="1" x14ac:dyDescent="0.25">
      <c r="B25" s="224"/>
      <c r="C25" s="225"/>
      <c r="D25" s="225"/>
      <c r="E25" s="225"/>
      <c r="F25" s="225"/>
      <c r="G25" s="225"/>
      <c r="H25" s="225"/>
      <c r="I25" s="225"/>
      <c r="J25" s="225"/>
      <c r="K25" s="226"/>
    </row>
    <row r="26" spans="2:11" hidden="1" x14ac:dyDescent="0.25">
      <c r="B26" s="224"/>
      <c r="C26" s="225"/>
      <c r="D26" s="225"/>
      <c r="E26" s="225"/>
      <c r="F26" s="225"/>
      <c r="G26" s="225"/>
      <c r="H26" s="225"/>
      <c r="I26" s="225"/>
      <c r="J26" s="225"/>
      <c r="K26" s="226"/>
    </row>
    <row r="27" spans="2:11" hidden="1" x14ac:dyDescent="0.25">
      <c r="B27" s="224"/>
      <c r="C27" s="225"/>
      <c r="D27" s="225"/>
      <c r="E27" s="225"/>
      <c r="F27" s="225"/>
      <c r="G27" s="225"/>
      <c r="H27" s="225"/>
      <c r="I27" s="225"/>
      <c r="J27" s="225"/>
      <c r="K27" s="226"/>
    </row>
    <row r="28" spans="2:11" hidden="1" x14ac:dyDescent="0.25">
      <c r="B28" s="224"/>
      <c r="C28" s="225"/>
      <c r="D28" s="225"/>
      <c r="E28" s="225"/>
      <c r="F28" s="225"/>
      <c r="G28" s="225"/>
      <c r="H28" s="225"/>
      <c r="I28" s="225"/>
      <c r="J28" s="225"/>
      <c r="K28" s="226"/>
    </row>
    <row r="29" spans="2:11" hidden="1" x14ac:dyDescent="0.25">
      <c r="B29" s="224"/>
      <c r="C29" s="225"/>
      <c r="D29" s="225"/>
      <c r="E29" s="225"/>
      <c r="F29" s="225"/>
      <c r="G29" s="225"/>
      <c r="H29" s="225"/>
      <c r="I29" s="225"/>
      <c r="J29" s="225"/>
      <c r="K29" s="226"/>
    </row>
    <row r="30" spans="2:11" hidden="1" x14ac:dyDescent="0.25">
      <c r="B30" s="224"/>
      <c r="C30" s="225"/>
      <c r="D30" s="225"/>
      <c r="E30" s="225"/>
      <c r="F30" s="225"/>
      <c r="G30" s="225"/>
      <c r="H30" s="225"/>
      <c r="I30" s="225"/>
      <c r="J30" s="225"/>
      <c r="K30" s="226"/>
    </row>
    <row r="31" spans="2:11" hidden="1" x14ac:dyDescent="0.25">
      <c r="B31" s="224"/>
      <c r="C31" s="225"/>
      <c r="D31" s="225"/>
      <c r="E31" s="225"/>
      <c r="F31" s="225"/>
      <c r="G31" s="225"/>
      <c r="H31" s="225"/>
      <c r="I31" s="225"/>
      <c r="J31" s="225"/>
      <c r="K31" s="226"/>
    </row>
    <row r="32" spans="2:11" hidden="1" x14ac:dyDescent="0.25">
      <c r="B32" s="224"/>
      <c r="C32" s="225"/>
      <c r="D32" s="225"/>
      <c r="E32" s="225"/>
      <c r="F32" s="225"/>
      <c r="G32" s="225"/>
      <c r="H32" s="225"/>
      <c r="I32" s="225"/>
      <c r="J32" s="225"/>
      <c r="K32" s="226"/>
    </row>
    <row r="33" spans="2:11" hidden="1" x14ac:dyDescent="0.25">
      <c r="B33" s="224"/>
      <c r="C33" s="225"/>
      <c r="D33" s="225"/>
      <c r="E33" s="225"/>
      <c r="F33" s="225"/>
      <c r="G33" s="225"/>
      <c r="H33" s="225"/>
      <c r="I33" s="225"/>
      <c r="J33" s="225"/>
      <c r="K33" s="226"/>
    </row>
    <row r="34" spans="2:11" hidden="1" x14ac:dyDescent="0.25">
      <c r="B34" s="224"/>
      <c r="C34" s="225"/>
      <c r="D34" s="225"/>
      <c r="E34" s="225"/>
      <c r="F34" s="225"/>
      <c r="G34" s="225"/>
      <c r="H34" s="225"/>
      <c r="I34" s="225"/>
      <c r="J34" s="225"/>
      <c r="K34" s="226"/>
    </row>
    <row r="35" spans="2:11" hidden="1" x14ac:dyDescent="0.25">
      <c r="B35" s="224"/>
      <c r="C35" s="225"/>
      <c r="D35" s="225"/>
      <c r="E35" s="225"/>
      <c r="F35" s="225"/>
      <c r="G35" s="225"/>
      <c r="H35" s="225"/>
      <c r="I35" s="225"/>
      <c r="J35" s="225"/>
      <c r="K35" s="226"/>
    </row>
    <row r="36" spans="2:11" hidden="1" x14ac:dyDescent="0.25">
      <c r="B36" s="224"/>
      <c r="C36" s="225"/>
      <c r="D36" s="225"/>
      <c r="E36" s="225"/>
      <c r="F36" s="225"/>
      <c r="G36" s="225"/>
      <c r="H36" s="225"/>
      <c r="I36" s="225"/>
      <c r="J36" s="225"/>
      <c r="K36" s="226"/>
    </row>
    <row r="37" spans="2:11" hidden="1" x14ac:dyDescent="0.25">
      <c r="B37" s="224"/>
      <c r="C37" s="225"/>
      <c r="D37" s="225"/>
      <c r="E37" s="225"/>
      <c r="F37" s="225"/>
      <c r="G37" s="225"/>
      <c r="H37" s="225"/>
      <c r="I37" s="225"/>
      <c r="J37" s="225"/>
      <c r="K37" s="226"/>
    </row>
    <row r="38" spans="2:11" x14ac:dyDescent="0.25">
      <c r="B38" s="227"/>
      <c r="C38" s="228"/>
      <c r="D38" s="228"/>
      <c r="E38" s="228"/>
      <c r="F38" s="228"/>
      <c r="G38" s="228"/>
      <c r="H38" s="228"/>
      <c r="I38" s="228"/>
      <c r="J38" s="228"/>
      <c r="K38" s="229"/>
    </row>
  </sheetData>
  <mergeCells count="1">
    <mergeCell ref="B4:K38"/>
  </mergeCells>
  <hyperlinks>
    <hyperlink ref="B1" location="Instructies!A1" display="Link naar tabblad Instructies" xr:uid="{C417F87A-020A-478E-A384-934C20C6D9F3}"/>
  </hyperlinks>
  <pageMargins left="0.49" right="0.52999999999999992" top="0.74803149606299213" bottom="0.74803149606299213" header="0.31496062992125984" footer="0.31496062992125984"/>
  <pageSetup paperSize="9" scale="97"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104"/>
  <sheetViews>
    <sheetView showGridLines="0" workbookViewId="0">
      <selection activeCell="C104" sqref="C104"/>
    </sheetView>
  </sheetViews>
  <sheetFormatPr baseColWidth="10" defaultColWidth="17.28515625" defaultRowHeight="15" outlineLevelCol="1" x14ac:dyDescent="0.25"/>
  <cols>
    <col min="1" max="1" width="2.7109375" style="7" customWidth="1"/>
    <col min="2" max="2" width="22.85546875" style="7" customWidth="1"/>
    <col min="3" max="3" width="59.28515625" style="7" bestFit="1" customWidth="1"/>
    <col min="4" max="5" width="18.140625" style="7" customWidth="1"/>
    <col min="6" max="6" width="17.28515625" style="7"/>
    <col min="7" max="7" width="17.28515625" style="7" customWidth="1" outlineLevel="1"/>
    <col min="8" max="8" width="4" style="7" bestFit="1" customWidth="1"/>
    <col min="9" max="16384" width="17.28515625" style="7"/>
  </cols>
  <sheetData>
    <row r="1" spans="1:7" s="8" customFormat="1" x14ac:dyDescent="0.25">
      <c r="A1" s="112"/>
      <c r="B1" s="215" t="s">
        <v>120</v>
      </c>
      <c r="C1" s="112"/>
    </row>
    <row r="2" spans="1:7" s="8" customFormat="1" x14ac:dyDescent="0.25">
      <c r="A2" s="112"/>
      <c r="B2" s="110"/>
      <c r="C2" s="112"/>
    </row>
    <row r="3" spans="1:7" s="8" customFormat="1" x14ac:dyDescent="0.25">
      <c r="A3" s="112"/>
      <c r="B3" s="110"/>
      <c r="C3" s="112"/>
    </row>
    <row r="4" spans="1:7" s="6" customFormat="1" ht="18.75" x14ac:dyDescent="0.3">
      <c r="A4" s="192"/>
      <c r="B4" s="192" t="s">
        <v>5</v>
      </c>
      <c r="C4" s="192" t="s">
        <v>123</v>
      </c>
      <c r="D4" s="192"/>
      <c r="E4" s="192"/>
      <c r="F4" s="192"/>
      <c r="G4" s="192"/>
    </row>
    <row r="5" spans="1:7" x14ac:dyDescent="0.25">
      <c r="A5" s="111"/>
      <c r="B5" s="111"/>
      <c r="C5" s="111"/>
      <c r="D5" s="111"/>
      <c r="E5" s="111"/>
      <c r="F5" s="111"/>
      <c r="G5" s="111"/>
    </row>
    <row r="6" spans="1:7" x14ac:dyDescent="0.25">
      <c r="A6" s="111"/>
      <c r="B6" s="113"/>
      <c r="C6" s="114"/>
      <c r="D6" s="114"/>
      <c r="E6" s="114"/>
      <c r="F6" s="114"/>
      <c r="G6" s="115"/>
    </row>
    <row r="7" spans="1:7" x14ac:dyDescent="0.25">
      <c r="A7" s="111"/>
      <c r="B7" s="116" t="s">
        <v>124</v>
      </c>
      <c r="C7" s="232" t="s">
        <v>6</v>
      </c>
      <c r="D7" s="232"/>
      <c r="E7" s="232"/>
      <c r="F7" s="111"/>
      <c r="G7" s="117"/>
    </row>
    <row r="8" spans="1:7" x14ac:dyDescent="0.25">
      <c r="A8" s="111"/>
      <c r="B8" s="116" t="s">
        <v>98</v>
      </c>
      <c r="C8" s="194" t="s">
        <v>7</v>
      </c>
      <c r="D8" s="195"/>
      <c r="E8" s="195"/>
      <c r="F8" s="111"/>
      <c r="G8" s="117"/>
    </row>
    <row r="9" spans="1:7" x14ac:dyDescent="0.25">
      <c r="A9" s="111"/>
      <c r="B9" s="116" t="s">
        <v>125</v>
      </c>
      <c r="C9" s="196"/>
      <c r="D9" s="118" t="s">
        <v>126</v>
      </c>
      <c r="E9" s="196"/>
      <c r="F9" s="111"/>
      <c r="G9" s="117"/>
    </row>
    <row r="10" spans="1:7" x14ac:dyDescent="0.25">
      <c r="A10" s="111"/>
      <c r="B10" s="116"/>
      <c r="C10" s="119"/>
      <c r="D10" s="111"/>
      <c r="E10" s="118"/>
      <c r="F10" s="111"/>
      <c r="G10" s="117"/>
    </row>
    <row r="11" spans="1:7" x14ac:dyDescent="0.25">
      <c r="A11" s="111"/>
      <c r="B11" s="116" t="s">
        <v>127</v>
      </c>
      <c r="C11" s="232"/>
      <c r="D11" s="232"/>
      <c r="E11" s="232"/>
      <c r="F11" s="232"/>
      <c r="G11" s="233"/>
    </row>
    <row r="12" spans="1:7" x14ac:dyDescent="0.25">
      <c r="A12" s="111"/>
      <c r="B12" s="120"/>
      <c r="C12" s="121"/>
      <c r="D12" s="121"/>
      <c r="E12" s="121"/>
      <c r="F12" s="121"/>
      <c r="G12" s="122"/>
    </row>
    <row r="13" spans="1:7" x14ac:dyDescent="0.25">
      <c r="A13" s="111"/>
      <c r="B13" s="120"/>
      <c r="C13" s="121"/>
      <c r="D13" s="123" t="s">
        <v>128</v>
      </c>
      <c r="E13" s="121"/>
      <c r="F13" s="121"/>
      <c r="G13" s="122"/>
    </row>
    <row r="14" spans="1:7" x14ac:dyDescent="0.25">
      <c r="A14" s="111"/>
      <c r="B14" s="124" t="s">
        <v>129</v>
      </c>
      <c r="C14" s="121"/>
      <c r="D14" s="216">
        <v>0</v>
      </c>
      <c r="E14" s="121"/>
      <c r="F14" s="121"/>
      <c r="G14" s="117"/>
    </row>
    <row r="15" spans="1:7" x14ac:dyDescent="0.25">
      <c r="A15" s="111"/>
      <c r="B15" s="124" t="s">
        <v>130</v>
      </c>
      <c r="C15" s="197">
        <v>1</v>
      </c>
      <c r="D15" s="217">
        <f>D14*C15</f>
        <v>0</v>
      </c>
      <c r="E15" s="121"/>
      <c r="F15" s="121"/>
      <c r="G15" s="117"/>
    </row>
    <row r="16" spans="1:7" x14ac:dyDescent="0.25">
      <c r="A16" s="111"/>
      <c r="B16" s="125"/>
      <c r="C16" s="121"/>
      <c r="D16" s="121"/>
      <c r="E16" s="121"/>
      <c r="F16" s="121"/>
      <c r="G16" s="117"/>
    </row>
    <row r="17" spans="1:8" x14ac:dyDescent="0.25">
      <c r="A17" s="111"/>
      <c r="B17" s="126"/>
      <c r="C17" s="127"/>
      <c r="D17" s="127"/>
      <c r="E17" s="127"/>
      <c r="F17" s="127"/>
      <c r="G17" s="128"/>
    </row>
    <row r="19" spans="1:8" ht="30" x14ac:dyDescent="0.25">
      <c r="B19" s="10"/>
      <c r="C19" s="10"/>
      <c r="D19" s="10"/>
      <c r="E19" s="10"/>
      <c r="F19" s="129" t="s">
        <v>132</v>
      </c>
      <c r="G19" s="198" t="s">
        <v>131</v>
      </c>
    </row>
    <row r="20" spans="1:8" x14ac:dyDescent="0.25">
      <c r="B20" s="11" t="s">
        <v>8</v>
      </c>
      <c r="C20" s="130" t="s">
        <v>133</v>
      </c>
      <c r="D20" s="12"/>
      <c r="E20" s="12"/>
      <c r="F20" s="13">
        <f>F21+F44</f>
        <v>0</v>
      </c>
      <c r="G20" s="14">
        <f>G21+G44</f>
        <v>0</v>
      </c>
    </row>
    <row r="21" spans="1:8" x14ac:dyDescent="0.25">
      <c r="B21" s="131" t="s">
        <v>9</v>
      </c>
      <c r="C21" s="132" t="s">
        <v>134</v>
      </c>
      <c r="D21" s="132"/>
      <c r="E21" s="199"/>
      <c r="F21" s="16">
        <f>SUM(F23:F43)</f>
        <v>0</v>
      </c>
      <c r="G21" s="17">
        <f>SUM(G23:G43)</f>
        <v>0</v>
      </c>
    </row>
    <row r="22" spans="1:8" x14ac:dyDescent="0.25">
      <c r="B22" s="131"/>
      <c r="C22" s="133" t="s">
        <v>135</v>
      </c>
      <c r="D22" s="133" t="s">
        <v>136</v>
      </c>
      <c r="E22" s="200" t="s">
        <v>137</v>
      </c>
      <c r="F22" s="16"/>
      <c r="G22" s="17"/>
    </row>
    <row r="23" spans="1:8" x14ac:dyDescent="0.25">
      <c r="B23" s="18" t="s">
        <v>10</v>
      </c>
      <c r="C23" s="19"/>
      <c r="D23" s="19"/>
      <c r="E23" s="20"/>
      <c r="F23" s="21"/>
      <c r="G23" s="22">
        <f>'Mod C1.1 Overzicht P-Werknemer'!R12</f>
        <v>0</v>
      </c>
    </row>
    <row r="24" spans="1:8" x14ac:dyDescent="0.25">
      <c r="B24" s="18" t="s">
        <v>11</v>
      </c>
      <c r="C24" s="19"/>
      <c r="D24" s="19"/>
      <c r="E24" s="20"/>
      <c r="F24" s="21"/>
      <c r="G24" s="22">
        <f>'Mod C1.1 Overzicht P-Werknemer'!R18</f>
        <v>0</v>
      </c>
      <c r="H24" s="111"/>
    </row>
    <row r="25" spans="1:8" x14ac:dyDescent="0.25">
      <c r="B25" s="18" t="s">
        <v>12</v>
      </c>
      <c r="C25" s="19"/>
      <c r="D25" s="19"/>
      <c r="E25" s="20"/>
      <c r="F25" s="21"/>
      <c r="G25" s="22">
        <f>'Mod C1.1 Overzicht P-Werknemer'!R$24</f>
        <v>0</v>
      </c>
      <c r="H25" s="111"/>
    </row>
    <row r="26" spans="1:8" x14ac:dyDescent="0.25">
      <c r="B26" s="18" t="s">
        <v>13</v>
      </c>
      <c r="C26" s="19"/>
      <c r="D26" s="19"/>
      <c r="E26" s="20"/>
      <c r="F26" s="21"/>
      <c r="G26" s="22">
        <f>'Mod C1.1 Overzicht P-Werknemer'!R30</f>
        <v>0</v>
      </c>
      <c r="H26" s="111"/>
    </row>
    <row r="27" spans="1:8" x14ac:dyDescent="0.25">
      <c r="B27" s="18" t="s">
        <v>14</v>
      </c>
      <c r="C27" s="19"/>
      <c r="D27" s="19"/>
      <c r="E27" s="20"/>
      <c r="F27" s="21"/>
      <c r="G27" s="22">
        <f>'Mod C1.1 Overzicht P-Werknemer'!R36</f>
        <v>0</v>
      </c>
      <c r="H27" s="111"/>
    </row>
    <row r="28" spans="1:8" x14ac:dyDescent="0.25">
      <c r="B28" s="18" t="s">
        <v>15</v>
      </c>
      <c r="C28" s="19"/>
      <c r="D28" s="19"/>
      <c r="E28" s="20"/>
      <c r="F28" s="21"/>
      <c r="G28" s="22">
        <f>'Mod C1.1 Overzicht P-Werknemer'!R42</f>
        <v>0</v>
      </c>
      <c r="H28" s="111"/>
    </row>
    <row r="29" spans="1:8" x14ac:dyDescent="0.25">
      <c r="B29" s="18" t="s">
        <v>16</v>
      </c>
      <c r="C29" s="19"/>
      <c r="D29" s="19"/>
      <c r="E29" s="20"/>
      <c r="F29" s="21"/>
      <c r="G29" s="22">
        <f>'Mod C1.1 Overzicht P-Werknemer'!R48</f>
        <v>0</v>
      </c>
      <c r="H29" s="111"/>
    </row>
    <row r="30" spans="1:8" ht="13.15" customHeight="1" x14ac:dyDescent="0.25">
      <c r="B30" s="18" t="s">
        <v>17</v>
      </c>
      <c r="C30" s="19"/>
      <c r="D30" s="19"/>
      <c r="E30" s="20"/>
      <c r="F30" s="21"/>
      <c r="G30" s="22">
        <f>'Mod C1.1 Overzicht P-Werknemer'!R54</f>
        <v>0</v>
      </c>
      <c r="H30" s="111"/>
    </row>
    <row r="31" spans="1:8" x14ac:dyDescent="0.25">
      <c r="B31" s="134" t="s">
        <v>74</v>
      </c>
      <c r="C31" s="19"/>
      <c r="D31" s="19"/>
      <c r="E31" s="20"/>
      <c r="F31" s="21"/>
      <c r="G31" s="22">
        <f>'Mod C1.1 Overzicht P-Werknemer'!R60</f>
        <v>0</v>
      </c>
      <c r="H31" s="111"/>
    </row>
    <row r="32" spans="1:8" s="111" customFormat="1" x14ac:dyDescent="0.25">
      <c r="B32" s="134" t="s">
        <v>75</v>
      </c>
      <c r="C32" s="19"/>
      <c r="D32" s="19"/>
      <c r="E32" s="180"/>
      <c r="F32" s="21"/>
      <c r="G32" s="22">
        <f>'Mod C1.1 Overzicht P-Werknemer'!R66</f>
        <v>0</v>
      </c>
    </row>
    <row r="33" spans="2:7" s="111" customFormat="1" x14ac:dyDescent="0.25">
      <c r="B33" s="134" t="s">
        <v>76</v>
      </c>
      <c r="C33" s="19"/>
      <c r="D33" s="19"/>
      <c r="E33" s="180"/>
      <c r="F33" s="21"/>
      <c r="G33" s="22">
        <f>'Mod C1.1 Overzicht P-Werknemer'!R72</f>
        <v>0</v>
      </c>
    </row>
    <row r="34" spans="2:7" s="111" customFormat="1" x14ac:dyDescent="0.25">
      <c r="B34" s="134" t="s">
        <v>77</v>
      </c>
      <c r="C34" s="19"/>
      <c r="D34" s="19"/>
      <c r="E34" s="180"/>
      <c r="F34" s="21"/>
      <c r="G34" s="22">
        <f>'Mod C1.1 Overzicht P-Werknemer'!R78</f>
        <v>0</v>
      </c>
    </row>
    <row r="35" spans="2:7" s="111" customFormat="1" x14ac:dyDescent="0.25">
      <c r="B35" s="134" t="s">
        <v>78</v>
      </c>
      <c r="C35" s="19"/>
      <c r="D35" s="19"/>
      <c r="E35" s="180"/>
      <c r="F35" s="21"/>
      <c r="G35" s="22">
        <f>'Mod C1.1 Overzicht P-Werknemer'!R84</f>
        <v>0</v>
      </c>
    </row>
    <row r="36" spans="2:7" s="111" customFormat="1" x14ac:dyDescent="0.25">
      <c r="B36" s="134" t="s">
        <v>79</v>
      </c>
      <c r="C36" s="19"/>
      <c r="D36" s="19"/>
      <c r="E36" s="180"/>
      <c r="F36" s="21"/>
      <c r="G36" s="22">
        <f>'Mod C1.1 Overzicht P-Werknemer'!R90</f>
        <v>0</v>
      </c>
    </row>
    <row r="37" spans="2:7" s="111" customFormat="1" x14ac:dyDescent="0.25">
      <c r="B37" s="134" t="s">
        <v>80</v>
      </c>
      <c r="C37" s="19"/>
      <c r="D37" s="19"/>
      <c r="E37" s="180"/>
      <c r="F37" s="21"/>
      <c r="G37" s="22">
        <f>'Mod C1.1 Overzicht P-Werknemer'!R96</f>
        <v>0</v>
      </c>
    </row>
    <row r="38" spans="2:7" s="111" customFormat="1" x14ac:dyDescent="0.25">
      <c r="B38" s="134" t="s">
        <v>81</v>
      </c>
      <c r="C38" s="19"/>
      <c r="D38" s="19"/>
      <c r="E38" s="180"/>
      <c r="F38" s="21"/>
      <c r="G38" s="22">
        <f>'Mod C1.1 Overzicht P-Werknemer'!R102</f>
        <v>0</v>
      </c>
    </row>
    <row r="39" spans="2:7" s="111" customFormat="1" x14ac:dyDescent="0.25">
      <c r="B39" s="134" t="s">
        <v>82</v>
      </c>
      <c r="C39" s="19"/>
      <c r="D39" s="19"/>
      <c r="E39" s="180"/>
      <c r="F39" s="21"/>
      <c r="G39" s="22">
        <f>'Mod C1.1 Overzicht P-Werknemer'!R108</f>
        <v>0</v>
      </c>
    </row>
    <row r="40" spans="2:7" s="111" customFormat="1" x14ac:dyDescent="0.25">
      <c r="B40" s="134" t="s">
        <v>83</v>
      </c>
      <c r="C40" s="19"/>
      <c r="D40" s="19"/>
      <c r="E40" s="180"/>
      <c r="F40" s="21"/>
      <c r="G40" s="22">
        <f>'Mod C1.1 Overzicht P-Werknemer'!R114</f>
        <v>0</v>
      </c>
    </row>
    <row r="41" spans="2:7" s="111" customFormat="1" x14ac:dyDescent="0.25">
      <c r="B41" s="134" t="s">
        <v>84</v>
      </c>
      <c r="C41" s="19"/>
      <c r="D41" s="19"/>
      <c r="E41" s="180"/>
      <c r="F41" s="21"/>
      <c r="G41" s="22">
        <f>'Mod C1.1 Overzicht P-Werknemer'!R120</f>
        <v>0</v>
      </c>
    </row>
    <row r="42" spans="2:7" s="111" customFormat="1" x14ac:dyDescent="0.25">
      <c r="B42" s="134" t="s">
        <v>85</v>
      </c>
      <c r="C42" s="19"/>
      <c r="D42" s="19"/>
      <c r="E42" s="180"/>
      <c r="F42" s="21"/>
      <c r="G42" s="22">
        <f>'Mod C1.1 Overzicht P-Werknemer'!R126</f>
        <v>0</v>
      </c>
    </row>
    <row r="43" spans="2:7" x14ac:dyDescent="0.25">
      <c r="B43" s="18"/>
      <c r="C43" s="23"/>
      <c r="D43" s="23"/>
      <c r="E43" s="24"/>
      <c r="F43" s="25"/>
      <c r="G43" s="25"/>
    </row>
    <row r="44" spans="2:7" x14ac:dyDescent="0.25">
      <c r="B44" s="15" t="s">
        <v>18</v>
      </c>
      <c r="C44" s="132" t="s">
        <v>138</v>
      </c>
      <c r="D44" s="132"/>
      <c r="E44" s="199"/>
      <c r="F44" s="16">
        <f>SUM(F46:F54)</f>
        <v>0</v>
      </c>
      <c r="G44" s="16">
        <f>SUM(G46:G67)</f>
        <v>0</v>
      </c>
    </row>
    <row r="45" spans="2:7" x14ac:dyDescent="0.25">
      <c r="B45" s="15"/>
      <c r="C45" s="133" t="s">
        <v>135</v>
      </c>
      <c r="D45" s="133" t="s">
        <v>136</v>
      </c>
      <c r="E45" s="200" t="s">
        <v>137</v>
      </c>
      <c r="F45" s="16"/>
      <c r="G45" s="16"/>
    </row>
    <row r="46" spans="2:7" x14ac:dyDescent="0.25">
      <c r="B46" s="18" t="s">
        <v>19</v>
      </c>
      <c r="C46" s="19"/>
      <c r="D46" s="19"/>
      <c r="E46" s="20"/>
      <c r="F46" s="26"/>
      <c r="G46" s="22">
        <f>'Mod C1.2 Détail P-Indépendant'!I$21</f>
        <v>0</v>
      </c>
    </row>
    <row r="47" spans="2:7" x14ac:dyDescent="0.25">
      <c r="B47" s="18" t="s">
        <v>20</v>
      </c>
      <c r="C47" s="19"/>
      <c r="D47" s="19"/>
      <c r="E47" s="20"/>
      <c r="F47" s="26"/>
      <c r="G47" s="22">
        <f>'Mod C1.2 Détail P-Indépendant'!I$37</f>
        <v>0</v>
      </c>
    </row>
    <row r="48" spans="2:7" x14ac:dyDescent="0.25">
      <c r="B48" s="18" t="s">
        <v>21</v>
      </c>
      <c r="C48" s="19"/>
      <c r="D48" s="19"/>
      <c r="E48" s="20"/>
      <c r="F48" s="26"/>
      <c r="G48" s="22">
        <f>'Mod C1.2 Détail P-Indépendant'!I$53</f>
        <v>0</v>
      </c>
    </row>
    <row r="49" spans="2:7" x14ac:dyDescent="0.25">
      <c r="B49" s="18" t="s">
        <v>22</v>
      </c>
      <c r="C49" s="19"/>
      <c r="D49" s="19"/>
      <c r="E49" s="20"/>
      <c r="F49" s="26"/>
      <c r="G49" s="22">
        <f>'Mod C1.2 Détail P-Indépendant'!I$69</f>
        <v>0</v>
      </c>
    </row>
    <row r="50" spans="2:7" x14ac:dyDescent="0.25">
      <c r="B50" s="18" t="s">
        <v>23</v>
      </c>
      <c r="C50" s="19"/>
      <c r="D50" s="19"/>
      <c r="E50" s="20"/>
      <c r="F50" s="26"/>
      <c r="G50" s="22">
        <f>'Mod C1.2 Détail P-Indépendant'!I$85</f>
        <v>0</v>
      </c>
    </row>
    <row r="51" spans="2:7" x14ac:dyDescent="0.25">
      <c r="B51" s="18" t="s">
        <v>24</v>
      </c>
      <c r="C51" s="19"/>
      <c r="D51" s="19"/>
      <c r="E51" s="20"/>
      <c r="F51" s="26"/>
      <c r="G51" s="22">
        <f>'Mod C1.2 Détail P-Indépendant'!I$101</f>
        <v>0</v>
      </c>
    </row>
    <row r="52" spans="2:7" x14ac:dyDescent="0.25">
      <c r="B52" s="18" t="s">
        <v>25</v>
      </c>
      <c r="C52" s="19"/>
      <c r="D52" s="19"/>
      <c r="E52" s="20"/>
      <c r="F52" s="26"/>
      <c r="G52" s="22">
        <f>'Mod C1.2 Détail P-Indépendant'!I$117</f>
        <v>0</v>
      </c>
    </row>
    <row r="53" spans="2:7" x14ac:dyDescent="0.25">
      <c r="B53" s="18" t="s">
        <v>26</v>
      </c>
      <c r="C53" s="19"/>
      <c r="D53" s="19"/>
      <c r="E53" s="20"/>
      <c r="F53" s="26"/>
      <c r="G53" s="22">
        <f>'Mod C1.2 Détail P-Indépendant'!I$133</f>
        <v>0</v>
      </c>
    </row>
    <row r="54" spans="2:7" x14ac:dyDescent="0.25">
      <c r="B54" s="134" t="s">
        <v>54</v>
      </c>
      <c r="C54" s="19"/>
      <c r="D54" s="178"/>
      <c r="E54" s="20"/>
      <c r="F54" s="26"/>
      <c r="G54" s="22">
        <f>'Mod C1.2 Détail P-Indépendant'!I$149</f>
        <v>0</v>
      </c>
    </row>
    <row r="55" spans="2:7" s="111" customFormat="1" x14ac:dyDescent="0.25">
      <c r="B55" s="134" t="s">
        <v>86</v>
      </c>
      <c r="C55" s="19"/>
      <c r="D55" s="19"/>
      <c r="E55" s="96"/>
      <c r="F55" s="26"/>
      <c r="G55" s="22">
        <f>+'Mod C1.2 Détail P-Indépendant'!I165</f>
        <v>0</v>
      </c>
    </row>
    <row r="56" spans="2:7" s="111" customFormat="1" x14ac:dyDescent="0.25">
      <c r="B56" s="134" t="s">
        <v>87</v>
      </c>
      <c r="C56" s="19"/>
      <c r="D56" s="19"/>
      <c r="E56" s="96"/>
      <c r="F56" s="26"/>
      <c r="G56" s="22">
        <f>+'Mod C1.2 Détail P-Indépendant'!I181</f>
        <v>0</v>
      </c>
    </row>
    <row r="57" spans="2:7" s="111" customFormat="1" x14ac:dyDescent="0.25">
      <c r="B57" s="134" t="s">
        <v>88</v>
      </c>
      <c r="C57" s="19"/>
      <c r="D57" s="19"/>
      <c r="E57" s="96"/>
      <c r="F57" s="26"/>
      <c r="G57" s="22">
        <f>+'Mod C1.2 Détail P-Indépendant'!I197</f>
        <v>0</v>
      </c>
    </row>
    <row r="58" spans="2:7" s="111" customFormat="1" x14ac:dyDescent="0.25">
      <c r="B58" s="134" t="s">
        <v>89</v>
      </c>
      <c r="C58" s="19"/>
      <c r="D58" s="19"/>
      <c r="E58" s="96"/>
      <c r="F58" s="26"/>
      <c r="G58" s="22">
        <f>+'Mod C1.2 Détail P-Indépendant'!I213</f>
        <v>0</v>
      </c>
    </row>
    <row r="59" spans="2:7" s="111" customFormat="1" x14ac:dyDescent="0.25">
      <c r="B59" s="134" t="s">
        <v>90</v>
      </c>
      <c r="C59" s="19"/>
      <c r="D59" s="19"/>
      <c r="E59" s="96"/>
      <c r="F59" s="26"/>
      <c r="G59" s="22">
        <f>+'Mod C1.2 Détail P-Indépendant'!I229</f>
        <v>0</v>
      </c>
    </row>
    <row r="60" spans="2:7" s="111" customFormat="1" x14ac:dyDescent="0.25">
      <c r="B60" s="134" t="s">
        <v>91</v>
      </c>
      <c r="C60" s="19"/>
      <c r="D60" s="19"/>
      <c r="E60" s="96"/>
      <c r="F60" s="26"/>
      <c r="G60" s="22">
        <f>+'Mod C1.2 Détail P-Indépendant'!I245</f>
        <v>0</v>
      </c>
    </row>
    <row r="61" spans="2:7" s="111" customFormat="1" x14ac:dyDescent="0.25">
      <c r="B61" s="134" t="s">
        <v>92</v>
      </c>
      <c r="C61" s="19"/>
      <c r="D61" s="19"/>
      <c r="E61" s="96"/>
      <c r="F61" s="26"/>
      <c r="G61" s="22">
        <f>+'Mod C1.2 Détail P-Indépendant'!I261</f>
        <v>0</v>
      </c>
    </row>
    <row r="62" spans="2:7" s="111" customFormat="1" x14ac:dyDescent="0.25">
      <c r="B62" s="134" t="s">
        <v>93</v>
      </c>
      <c r="C62" s="19"/>
      <c r="D62" s="19"/>
      <c r="E62" s="96"/>
      <c r="F62" s="26"/>
      <c r="G62" s="22">
        <f>+'Mod C1.2 Détail P-Indépendant'!I277</f>
        <v>0</v>
      </c>
    </row>
    <row r="63" spans="2:7" s="111" customFormat="1" x14ac:dyDescent="0.25">
      <c r="B63" s="134" t="s">
        <v>94</v>
      </c>
      <c r="C63" s="19"/>
      <c r="D63" s="19"/>
      <c r="E63" s="96"/>
      <c r="F63" s="26"/>
      <c r="G63" s="22">
        <f>+'Mod C1.2 Détail P-Indépendant'!I293</f>
        <v>0</v>
      </c>
    </row>
    <row r="64" spans="2:7" s="111" customFormat="1" x14ac:dyDescent="0.25">
      <c r="B64" s="134" t="s">
        <v>95</v>
      </c>
      <c r="C64" s="19"/>
      <c r="D64" s="19"/>
      <c r="E64" s="96"/>
      <c r="F64" s="26"/>
      <c r="G64" s="22">
        <f>+'Mod C1.2 Détail P-Indépendant'!I309</f>
        <v>0</v>
      </c>
    </row>
    <row r="65" spans="2:7" s="111" customFormat="1" x14ac:dyDescent="0.25">
      <c r="B65" s="134" t="s">
        <v>96</v>
      </c>
      <c r="C65" s="19"/>
      <c r="D65" s="19"/>
      <c r="E65" s="96"/>
      <c r="F65" s="26"/>
      <c r="G65" s="22">
        <f>+'Mod C1.2 Détail P-Indépendant'!I32</f>
        <v>0</v>
      </c>
    </row>
    <row r="66" spans="2:7" s="111" customFormat="1" x14ac:dyDescent="0.25">
      <c r="B66" s="134" t="s">
        <v>97</v>
      </c>
      <c r="C66" s="19"/>
      <c r="D66" s="19"/>
      <c r="E66" s="96"/>
      <c r="F66" s="26"/>
      <c r="G66" s="22">
        <f>+'Mod C1.2 Détail P-Indépendant'!I341</f>
        <v>0</v>
      </c>
    </row>
    <row r="67" spans="2:7" x14ac:dyDescent="0.25">
      <c r="B67" s="27"/>
      <c r="C67" s="28"/>
      <c r="D67" s="23"/>
      <c r="E67" s="29"/>
      <c r="F67" s="30"/>
      <c r="G67" s="25"/>
    </row>
    <row r="68" spans="2:7" x14ac:dyDescent="0.25">
      <c r="B68" s="31" t="s">
        <v>27</v>
      </c>
      <c r="C68" s="32" t="s">
        <v>139</v>
      </c>
      <c r="D68" s="32"/>
      <c r="E68" s="33"/>
      <c r="F68" s="34">
        <f>SUM(F69:F74,F75,F78)</f>
        <v>0</v>
      </c>
      <c r="G68" s="34">
        <f>SUM(G69:G74,G75,G78)</f>
        <v>0</v>
      </c>
    </row>
    <row r="69" spans="2:7" s="28" customFormat="1" x14ac:dyDescent="0.25">
      <c r="B69" s="35" t="s">
        <v>28</v>
      </c>
      <c r="C69" s="220" t="s">
        <v>140</v>
      </c>
      <c r="D69" s="218"/>
      <c r="E69" s="230"/>
      <c r="F69" s="38"/>
      <c r="G69" s="39">
        <f>+'Mod C2 Overzicht Exploit kosten'!H9</f>
        <v>0</v>
      </c>
    </row>
    <row r="70" spans="2:7" s="28" customFormat="1" x14ac:dyDescent="0.25">
      <c r="B70" s="35" t="s">
        <v>29</v>
      </c>
      <c r="C70" s="220" t="s">
        <v>141</v>
      </c>
      <c r="D70" s="218"/>
      <c r="E70" s="230"/>
      <c r="F70" s="38"/>
      <c r="G70" s="39">
        <f>+'Mod C2 Overzicht Exploit kosten'!H12</f>
        <v>0</v>
      </c>
    </row>
    <row r="71" spans="2:7" s="28" customFormat="1" x14ac:dyDescent="0.25">
      <c r="B71" s="35" t="s">
        <v>30</v>
      </c>
      <c r="C71" s="36" t="s">
        <v>142</v>
      </c>
      <c r="D71" s="3"/>
      <c r="E71" s="37"/>
      <c r="F71" s="38"/>
      <c r="G71" s="39">
        <f>+'Mod C2 Overzicht Exploit kosten'!H16</f>
        <v>0</v>
      </c>
    </row>
    <row r="72" spans="2:7" s="28" customFormat="1" ht="30" customHeight="1" x14ac:dyDescent="0.25">
      <c r="B72" s="35" t="s">
        <v>31</v>
      </c>
      <c r="C72" s="220" t="s">
        <v>143</v>
      </c>
      <c r="D72" s="220"/>
      <c r="E72" s="231"/>
      <c r="F72" s="38"/>
      <c r="G72" s="39">
        <f>+'Mod C2 Overzicht Exploit kosten'!H20</f>
        <v>0</v>
      </c>
    </row>
    <row r="73" spans="2:7" s="28" customFormat="1" ht="37.5" customHeight="1" x14ac:dyDescent="0.25">
      <c r="B73" s="35" t="s">
        <v>32</v>
      </c>
      <c r="C73" s="220" t="s">
        <v>144</v>
      </c>
      <c r="D73" s="218"/>
      <c r="E73" s="230"/>
      <c r="F73" s="38"/>
      <c r="G73" s="39">
        <f>+'Mod C2 Overzicht Exploit kosten'!H23</f>
        <v>0</v>
      </c>
    </row>
    <row r="74" spans="2:7" s="28" customFormat="1" ht="34.5" customHeight="1" x14ac:dyDescent="0.25">
      <c r="B74" s="35" t="s">
        <v>33</v>
      </c>
      <c r="C74" s="220" t="s">
        <v>145</v>
      </c>
      <c r="D74" s="220"/>
      <c r="E74" s="231"/>
      <c r="F74" s="38"/>
      <c r="G74" s="39">
        <f>+'Mod C2 Overzicht Exploit kosten'!H27</f>
        <v>0</v>
      </c>
    </row>
    <row r="75" spans="2:7" s="28" customFormat="1" ht="42.75" customHeight="1" x14ac:dyDescent="0.25">
      <c r="B75" s="35" t="s">
        <v>34</v>
      </c>
      <c r="C75" s="36" t="s">
        <v>146</v>
      </c>
      <c r="D75" s="36"/>
      <c r="E75" s="40"/>
      <c r="F75" s="38"/>
      <c r="G75" s="39">
        <f>+'Mod C2 Overzicht Exploit kosten'!H30</f>
        <v>0</v>
      </c>
    </row>
    <row r="76" spans="2:7" s="28" customFormat="1" ht="42.75" customHeight="1" x14ac:dyDescent="0.25">
      <c r="B76" s="41" t="s">
        <v>35</v>
      </c>
      <c r="C76" s="42" t="s">
        <v>147</v>
      </c>
      <c r="D76" s="42"/>
      <c r="E76" s="43"/>
      <c r="F76" s="44"/>
      <c r="G76" s="39">
        <f>+'Mod C2 Overzicht Exploit kosten'!H31</f>
        <v>0</v>
      </c>
    </row>
    <row r="77" spans="2:7" s="28" customFormat="1" ht="42.75" customHeight="1" x14ac:dyDescent="0.25">
      <c r="B77" s="41" t="s">
        <v>36</v>
      </c>
      <c r="C77" s="42" t="s">
        <v>148</v>
      </c>
      <c r="D77" s="42"/>
      <c r="E77" s="43"/>
      <c r="F77" s="44"/>
      <c r="G77" s="39">
        <f>+'Mod C2 Overzicht Exploit kosten'!H34</f>
        <v>0</v>
      </c>
    </row>
    <row r="78" spans="2:7" s="28" customFormat="1" ht="68.25" customHeight="1" x14ac:dyDescent="0.25">
      <c r="B78" s="35" t="s">
        <v>37</v>
      </c>
      <c r="C78" s="220" t="s">
        <v>149</v>
      </c>
      <c r="D78" s="220"/>
      <c r="E78" s="231"/>
      <c r="F78" s="38"/>
      <c r="G78" s="92">
        <f>+'Mod C2 Overzicht Exploit kosten'!H37</f>
        <v>0</v>
      </c>
    </row>
    <row r="79" spans="2:7" x14ac:dyDescent="0.25">
      <c r="B79" s="31" t="s">
        <v>72</v>
      </c>
      <c r="C79" s="135" t="s">
        <v>151</v>
      </c>
      <c r="D79" s="32"/>
      <c r="E79" s="33"/>
      <c r="F79" s="34">
        <f>SUM(F80)</f>
        <v>0</v>
      </c>
      <c r="G79" s="34">
        <f>SUM(G80)</f>
        <v>0</v>
      </c>
    </row>
    <row r="80" spans="2:7" ht="210" x14ac:dyDescent="0.25">
      <c r="B80" s="35" t="s">
        <v>73</v>
      </c>
      <c r="C80" s="176" t="s">
        <v>150</v>
      </c>
      <c r="D80" s="45"/>
      <c r="E80" s="46"/>
      <c r="F80" s="38"/>
      <c r="G80" s="47">
        <f>+'Mod C2.1 Bijkomende exploitatie'!H56</f>
        <v>0</v>
      </c>
    </row>
    <row r="81" spans="1:7" x14ac:dyDescent="0.25">
      <c r="B81" s="48"/>
      <c r="C81" s="45"/>
      <c r="D81" s="45"/>
      <c r="E81" s="46"/>
      <c r="F81" s="49"/>
      <c r="G81" s="49"/>
    </row>
    <row r="82" spans="1:7" x14ac:dyDescent="0.25">
      <c r="B82" s="50" t="s">
        <v>38</v>
      </c>
      <c r="C82" s="32" t="s">
        <v>152</v>
      </c>
      <c r="D82" s="32"/>
      <c r="E82" s="33"/>
      <c r="F82" s="34">
        <f>SUM(F83)</f>
        <v>0</v>
      </c>
      <c r="G82" s="34">
        <f>SUM(G83)</f>
        <v>0</v>
      </c>
    </row>
    <row r="83" spans="1:7" s="28" customFormat="1" x14ac:dyDescent="0.25">
      <c r="B83" s="134" t="s">
        <v>39</v>
      </c>
      <c r="C83" s="220" t="s">
        <v>153</v>
      </c>
      <c r="D83" s="218"/>
      <c r="E83" s="230"/>
      <c r="F83" s="38"/>
      <c r="G83" s="39">
        <f>'Mod C3 Détail Frais Instr Mat'!L18</f>
        <v>0</v>
      </c>
    </row>
    <row r="84" spans="1:7" x14ac:dyDescent="0.25">
      <c r="B84" s="27"/>
      <c r="C84" s="23"/>
      <c r="D84" s="23"/>
      <c r="E84" s="24"/>
      <c r="F84" s="25"/>
      <c r="G84" s="25"/>
    </row>
    <row r="85" spans="1:7" x14ac:dyDescent="0.25">
      <c r="B85" s="50" t="s">
        <v>40</v>
      </c>
      <c r="C85" s="136" t="s">
        <v>154</v>
      </c>
      <c r="D85" s="52"/>
      <c r="E85" s="53"/>
      <c r="F85" s="54">
        <f>SUM(F86:F86)</f>
        <v>0</v>
      </c>
      <c r="G85" s="54">
        <f>SUM(G86:G86)</f>
        <v>0</v>
      </c>
    </row>
    <row r="86" spans="1:7" x14ac:dyDescent="0.25">
      <c r="A86" s="9"/>
      <c r="B86" s="51" t="s">
        <v>41</v>
      </c>
      <c r="C86" s="23" t="s">
        <v>99</v>
      </c>
      <c r="D86" s="55"/>
      <c r="E86" s="56"/>
      <c r="F86" s="47">
        <f>ROUND(((F$21+F$68)*0.1),2)</f>
        <v>0</v>
      </c>
      <c r="G86" s="47">
        <f>ROUND(((G$21+G$68)*0.1),2)</f>
        <v>0</v>
      </c>
    </row>
    <row r="87" spans="1:7" x14ac:dyDescent="0.25">
      <c r="B87" s="27"/>
      <c r="C87" s="23"/>
      <c r="D87" s="23"/>
      <c r="E87" s="24"/>
      <c r="F87" s="25"/>
      <c r="G87" s="25"/>
    </row>
    <row r="88" spans="1:7" x14ac:dyDescent="0.25">
      <c r="B88" s="50" t="s">
        <v>42</v>
      </c>
      <c r="C88" s="52" t="s">
        <v>155</v>
      </c>
      <c r="D88" s="52"/>
      <c r="E88" s="53"/>
      <c r="F88" s="54">
        <f>SUM(F89:F89)</f>
        <v>0</v>
      </c>
      <c r="G88" s="57">
        <f>SUM(G89:G89)</f>
        <v>0</v>
      </c>
    </row>
    <row r="89" spans="1:7" x14ac:dyDescent="0.25">
      <c r="B89" s="58" t="s">
        <v>43</v>
      </c>
      <c r="C89" s="23" t="s">
        <v>156</v>
      </c>
      <c r="D89" s="59"/>
      <c r="E89" s="24"/>
      <c r="F89" s="38"/>
      <c r="G89" s="39">
        <f>'Mod C5 Overzicht Onderaannemer'!F25</f>
        <v>0</v>
      </c>
    </row>
    <row r="90" spans="1:7" x14ac:dyDescent="0.25">
      <c r="B90" s="60"/>
      <c r="C90" s="61"/>
      <c r="D90" s="61"/>
      <c r="E90" s="62"/>
      <c r="F90" s="63"/>
      <c r="G90" s="63"/>
    </row>
    <row r="91" spans="1:7" x14ac:dyDescent="0.25">
      <c r="B91" s="64"/>
      <c r="C91" s="64"/>
      <c r="D91" s="65" t="s">
        <v>157</v>
      </c>
      <c r="E91" s="66">
        <v>1</v>
      </c>
      <c r="F91" s="93">
        <f>SUM(F79,F20,F68,F82,F85,F88,)</f>
        <v>0</v>
      </c>
      <c r="G91" s="93">
        <f>SUM(G79,G20,G68,G82,G85,G88,)</f>
        <v>0</v>
      </c>
    </row>
    <row r="92" spans="1:7" x14ac:dyDescent="0.25">
      <c r="B92" s="64"/>
      <c r="C92" s="64"/>
      <c r="D92" s="65" t="s">
        <v>158</v>
      </c>
      <c r="E92" s="66">
        <f>+C15</f>
        <v>1</v>
      </c>
      <c r="F92" s="94">
        <f>+$F$91*$E$92</f>
        <v>0</v>
      </c>
      <c r="G92" s="95">
        <f>+$G$91*$E$92</f>
        <v>0</v>
      </c>
    </row>
    <row r="96" spans="1:7" x14ac:dyDescent="0.25">
      <c r="B96" s="7" t="str">
        <f>"Echt en eensluidend, vastgesteld op de som van € "&amp;G92&amp;"€."</f>
        <v>Echt en eensluidend, vastgesteld op de som van € 0€.</v>
      </c>
    </row>
    <row r="97" spans="2:5" x14ac:dyDescent="0.25">
      <c r="B97" s="111" t="s">
        <v>159</v>
      </c>
    </row>
    <row r="101" spans="2:5" x14ac:dyDescent="0.25">
      <c r="C101" s="67" t="s">
        <v>160</v>
      </c>
      <c r="D101" s="68"/>
    </row>
    <row r="102" spans="2:5" x14ac:dyDescent="0.25">
      <c r="C102" s="67" t="s">
        <v>161</v>
      </c>
      <c r="D102" s="2"/>
      <c r="E102" s="2"/>
    </row>
    <row r="103" spans="2:5" x14ac:dyDescent="0.25">
      <c r="D103" s="2"/>
      <c r="E103" s="2"/>
    </row>
    <row r="104" spans="2:5" x14ac:dyDescent="0.25">
      <c r="D104" s="2"/>
      <c r="E104" s="2"/>
    </row>
  </sheetData>
  <mergeCells count="9">
    <mergeCell ref="C83:E83"/>
    <mergeCell ref="C74:E74"/>
    <mergeCell ref="C78:E78"/>
    <mergeCell ref="C72:E72"/>
    <mergeCell ref="C7:E7"/>
    <mergeCell ref="C11:G11"/>
    <mergeCell ref="C69:E69"/>
    <mergeCell ref="C70:E70"/>
    <mergeCell ref="C73:E73"/>
  </mergeCells>
  <phoneticPr fontId="22" type="noConversion"/>
  <hyperlinks>
    <hyperlink ref="B1" location="Instructies!A1" display="Link naar tabblad Instructies" xr:uid="{90CDB642-CE09-4BF1-ADF2-3D294158EC94}"/>
  </hyperlinks>
  <pageMargins left="0.11811023622047245" right="0.11811023622047245" top="0.15748031496062992" bottom="0.15748031496062992" header="0.11811023622047245" footer="0.11811023622047245"/>
  <pageSetup paperSize="9" scale="57"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S126"/>
  <sheetViews>
    <sheetView showGridLines="0" zoomScale="110" zoomScaleNormal="110" workbookViewId="0">
      <selection activeCell="D6" sqref="D6"/>
    </sheetView>
  </sheetViews>
  <sheetFormatPr baseColWidth="10" defaultColWidth="11.42578125" defaultRowHeight="15" x14ac:dyDescent="0.25"/>
  <cols>
    <col min="1" max="1" width="2.42578125" style="8" customWidth="1"/>
    <col min="2" max="2" width="11.42578125" style="8"/>
    <col min="3" max="4" width="26.85546875" style="8" customWidth="1"/>
    <col min="5" max="5" width="85.85546875" style="8" customWidth="1"/>
    <col min="6" max="10" width="23.42578125" style="8" bestFit="1" customWidth="1"/>
    <col min="11" max="16" width="32.5703125" style="8" customWidth="1"/>
    <col min="17" max="17" width="27.28515625" style="8" customWidth="1"/>
    <col min="18" max="18" width="11.42578125" style="8"/>
    <col min="19" max="19" width="2.28515625" style="8" customWidth="1"/>
    <col min="20" max="16384" width="11.42578125" style="8"/>
  </cols>
  <sheetData>
    <row r="1" spans="1:18" x14ac:dyDescent="0.25">
      <c r="A1" s="112"/>
      <c r="B1" s="215" t="s">
        <v>120</v>
      </c>
      <c r="C1" s="112"/>
      <c r="D1" s="112"/>
      <c r="E1" s="112"/>
    </row>
    <row r="2" spans="1:18" x14ac:dyDescent="0.25">
      <c r="A2" s="112"/>
      <c r="B2" s="110"/>
      <c r="C2" s="112"/>
      <c r="D2" s="112"/>
      <c r="E2" s="112"/>
    </row>
    <row r="3" spans="1:18" x14ac:dyDescent="0.25">
      <c r="A3" s="112"/>
      <c r="B3" s="112" t="str">
        <f>'Model B Algemene Staat'!B7</f>
        <v>BEDRIJF:</v>
      </c>
      <c r="C3" s="112" t="str">
        <f>'Model B Algemene Staat'!C7</f>
        <v>XXXXXX</v>
      </c>
      <c r="D3" s="112"/>
      <c r="E3" s="201"/>
    </row>
    <row r="4" spans="1:18" x14ac:dyDescent="0.25">
      <c r="A4" s="112"/>
      <c r="B4" s="112" t="str">
        <f>'Model B Algemene Staat'!B8</f>
        <v>DOSSIER N°</v>
      </c>
      <c r="C4" s="112" t="str">
        <f>'Model B Algemene Staat'!C8</f>
        <v>20xx-abc-xx</v>
      </c>
      <c r="D4" s="112"/>
      <c r="E4" s="112"/>
    </row>
    <row r="5" spans="1:18" x14ac:dyDescent="0.25">
      <c r="A5" s="112"/>
      <c r="B5" s="112"/>
      <c r="C5" s="112"/>
      <c r="D5" s="112"/>
      <c r="E5" s="112"/>
      <c r="F5" s="69"/>
    </row>
    <row r="6" spans="1:18" s="6" customFormat="1" ht="18.75" x14ac:dyDescent="0.3">
      <c r="A6" s="192"/>
      <c r="B6" s="192" t="s">
        <v>9</v>
      </c>
      <c r="C6" s="192" t="s">
        <v>134</v>
      </c>
      <c r="D6" s="192"/>
      <c r="E6" s="192"/>
    </row>
    <row r="8" spans="1:18" s="70" customFormat="1" ht="46.5" customHeight="1" x14ac:dyDescent="0.25">
      <c r="B8" s="71" t="s">
        <v>10</v>
      </c>
      <c r="C8" s="139" t="s">
        <v>135</v>
      </c>
      <c r="D8" s="139" t="s">
        <v>136</v>
      </c>
      <c r="E8" s="139" t="s">
        <v>162</v>
      </c>
      <c r="F8" s="74" t="s">
        <v>167</v>
      </c>
      <c r="G8" s="74" t="s">
        <v>167</v>
      </c>
      <c r="H8" s="74" t="s">
        <v>167</v>
      </c>
      <c r="I8" s="74" t="s">
        <v>167</v>
      </c>
      <c r="J8" s="74" t="s">
        <v>167</v>
      </c>
      <c r="K8" s="74" t="s">
        <v>167</v>
      </c>
      <c r="L8" s="74" t="s">
        <v>167</v>
      </c>
      <c r="M8" s="74" t="s">
        <v>167</v>
      </c>
      <c r="N8" s="74" t="s">
        <v>167</v>
      </c>
      <c r="O8" s="74" t="s">
        <v>167</v>
      </c>
      <c r="P8" s="74" t="s">
        <v>167</v>
      </c>
      <c r="Q8" s="74" t="s">
        <v>167</v>
      </c>
      <c r="R8" s="72" t="s">
        <v>166</v>
      </c>
    </row>
    <row r="9" spans="1:18" x14ac:dyDescent="0.25">
      <c r="B9" s="73"/>
      <c r="C9" s="143"/>
      <c r="D9" s="143"/>
      <c r="E9" s="144" t="s">
        <v>163</v>
      </c>
      <c r="F9" s="74"/>
      <c r="G9" s="74"/>
      <c r="H9" s="74"/>
      <c r="I9" s="74"/>
      <c r="J9" s="74"/>
      <c r="K9" s="74"/>
      <c r="L9" s="74"/>
      <c r="M9" s="74"/>
      <c r="N9" s="74"/>
      <c r="O9" s="74"/>
      <c r="P9" s="74"/>
      <c r="Q9" s="74"/>
      <c r="R9" s="75">
        <f>SUM(F9:Q9)</f>
        <v>0</v>
      </c>
    </row>
    <row r="10" spans="1:18" x14ac:dyDescent="0.25">
      <c r="C10" s="112"/>
      <c r="D10" s="112"/>
      <c r="E10" s="144" t="s">
        <v>164</v>
      </c>
      <c r="F10" s="186">
        <f>+F9*1.2%</f>
        <v>0</v>
      </c>
      <c r="G10" s="186">
        <f t="shared" ref="G10:Q10" si="0">+G9*1.2%</f>
        <v>0</v>
      </c>
      <c r="H10" s="186">
        <f t="shared" si="0"/>
        <v>0</v>
      </c>
      <c r="I10" s="186">
        <f t="shared" si="0"/>
        <v>0</v>
      </c>
      <c r="J10" s="186">
        <f t="shared" si="0"/>
        <v>0</v>
      </c>
      <c r="K10" s="186">
        <f t="shared" si="0"/>
        <v>0</v>
      </c>
      <c r="L10" s="186">
        <f t="shared" si="0"/>
        <v>0</v>
      </c>
      <c r="M10" s="186">
        <f t="shared" si="0"/>
        <v>0</v>
      </c>
      <c r="N10" s="186">
        <f t="shared" si="0"/>
        <v>0</v>
      </c>
      <c r="O10" s="186">
        <f t="shared" si="0"/>
        <v>0</v>
      </c>
      <c r="P10" s="186">
        <f t="shared" si="0"/>
        <v>0</v>
      </c>
      <c r="Q10" s="186">
        <f t="shared" si="0"/>
        <v>0</v>
      </c>
      <c r="R10" s="188">
        <f>SUM(F10:Q10)</f>
        <v>0</v>
      </c>
    </row>
    <row r="11" spans="1:18" x14ac:dyDescent="0.25">
      <c r="C11" s="112"/>
      <c r="D11" s="112"/>
      <c r="E11" s="144" t="s">
        <v>165</v>
      </c>
      <c r="F11" s="182"/>
      <c r="G11" s="182"/>
      <c r="H11" s="182"/>
      <c r="I11" s="182"/>
      <c r="J11" s="182"/>
      <c r="K11" s="182"/>
      <c r="L11" s="182"/>
      <c r="M11" s="182"/>
      <c r="N11" s="182"/>
      <c r="O11" s="182"/>
      <c r="P11" s="182"/>
      <c r="Q11" s="182"/>
      <c r="R11" s="183">
        <f t="shared" ref="R11" si="1">SUM(F11:Q11)</f>
        <v>0</v>
      </c>
    </row>
    <row r="12" spans="1:18" x14ac:dyDescent="0.25">
      <c r="C12" s="112"/>
      <c r="D12" s="112"/>
      <c r="E12" s="145" t="s">
        <v>166</v>
      </c>
      <c r="F12" s="77">
        <f>+F11*F10</f>
        <v>0</v>
      </c>
      <c r="G12" s="77">
        <f t="shared" ref="G12:Q48" si="2">+G11*G10</f>
        <v>0</v>
      </c>
      <c r="H12" s="77">
        <f t="shared" si="2"/>
        <v>0</v>
      </c>
      <c r="I12" s="77">
        <f t="shared" si="2"/>
        <v>0</v>
      </c>
      <c r="J12" s="77">
        <f t="shared" si="2"/>
        <v>0</v>
      </c>
      <c r="K12" s="77">
        <f t="shared" si="2"/>
        <v>0</v>
      </c>
      <c r="L12" s="77">
        <f t="shared" si="2"/>
        <v>0</v>
      </c>
      <c r="M12" s="77">
        <f t="shared" si="2"/>
        <v>0</v>
      </c>
      <c r="N12" s="77">
        <f t="shared" si="2"/>
        <v>0</v>
      </c>
      <c r="O12" s="77">
        <f t="shared" si="2"/>
        <v>0</v>
      </c>
      <c r="P12" s="77">
        <f t="shared" si="2"/>
        <v>0</v>
      </c>
      <c r="Q12" s="77">
        <f t="shared" si="2"/>
        <v>0</v>
      </c>
      <c r="R12" s="77">
        <f>+SUM(F12:Q12)</f>
        <v>0</v>
      </c>
    </row>
    <row r="13" spans="1:18" x14ac:dyDescent="0.25">
      <c r="C13" s="112"/>
      <c r="D13" s="112"/>
      <c r="E13" s="112"/>
    </row>
    <row r="14" spans="1:18" s="70" customFormat="1" ht="46.5" customHeight="1" x14ac:dyDescent="0.25">
      <c r="B14" s="71" t="s">
        <v>11</v>
      </c>
      <c r="C14" s="139" t="s">
        <v>135</v>
      </c>
      <c r="D14" s="139" t="s">
        <v>136</v>
      </c>
      <c r="E14" s="139" t="s">
        <v>162</v>
      </c>
      <c r="F14" s="74" t="s">
        <v>167</v>
      </c>
      <c r="G14" s="74" t="s">
        <v>167</v>
      </c>
      <c r="H14" s="74" t="s">
        <v>167</v>
      </c>
      <c r="I14" s="74" t="s">
        <v>167</v>
      </c>
      <c r="J14" s="74" t="s">
        <v>167</v>
      </c>
      <c r="K14" s="74" t="s">
        <v>167</v>
      </c>
      <c r="L14" s="74" t="s">
        <v>167</v>
      </c>
      <c r="M14" s="74" t="s">
        <v>167</v>
      </c>
      <c r="N14" s="74" t="s">
        <v>167</v>
      </c>
      <c r="O14" s="74" t="s">
        <v>167</v>
      </c>
      <c r="P14" s="74" t="s">
        <v>167</v>
      </c>
      <c r="Q14" s="74" t="s">
        <v>167</v>
      </c>
      <c r="R14" s="141" t="s">
        <v>166</v>
      </c>
    </row>
    <row r="15" spans="1:18" x14ac:dyDescent="0.25">
      <c r="B15" s="73"/>
      <c r="C15" s="143"/>
      <c r="D15" s="143"/>
      <c r="E15" s="144" t="s">
        <v>163</v>
      </c>
      <c r="F15" s="74"/>
      <c r="G15" s="74"/>
      <c r="H15" s="74"/>
      <c r="I15" s="74"/>
      <c r="J15" s="74"/>
      <c r="K15" s="74"/>
      <c r="L15" s="74"/>
      <c r="M15" s="74"/>
      <c r="N15" s="74"/>
      <c r="O15" s="74"/>
      <c r="P15" s="74"/>
      <c r="Q15" s="74"/>
      <c r="R15" s="75">
        <f t="shared" ref="R15:R17" si="3">SUM(F15:Q15)</f>
        <v>0</v>
      </c>
    </row>
    <row r="16" spans="1:18" x14ac:dyDescent="0.25">
      <c r="C16" s="112"/>
      <c r="D16" s="112"/>
      <c r="E16" s="144" t="s">
        <v>164</v>
      </c>
      <c r="F16" s="186">
        <f>+F15*1.2%</f>
        <v>0</v>
      </c>
      <c r="G16" s="186">
        <f t="shared" ref="G16" si="4">+G15*1.2%</f>
        <v>0</v>
      </c>
      <c r="H16" s="186">
        <f t="shared" ref="H16" si="5">+H15*1.2%</f>
        <v>0</v>
      </c>
      <c r="I16" s="186">
        <f t="shared" ref="I16" si="6">+I15*1.2%</f>
        <v>0</v>
      </c>
      <c r="J16" s="186">
        <f t="shared" ref="J16" si="7">+J15*1.2%</f>
        <v>0</v>
      </c>
      <c r="K16" s="186">
        <f t="shared" ref="K16" si="8">+K15*1.2%</f>
        <v>0</v>
      </c>
      <c r="L16" s="186">
        <f t="shared" ref="L16" si="9">+L15*1.2%</f>
        <v>0</v>
      </c>
      <c r="M16" s="186">
        <f t="shared" ref="M16" si="10">+M15*1.2%</f>
        <v>0</v>
      </c>
      <c r="N16" s="186">
        <f t="shared" ref="N16" si="11">+N15*1.2%</f>
        <v>0</v>
      </c>
      <c r="O16" s="186">
        <f t="shared" ref="O16" si="12">+O15*1.2%</f>
        <v>0</v>
      </c>
      <c r="P16" s="186">
        <f t="shared" ref="P16" si="13">+P15*1.2%</f>
        <v>0</v>
      </c>
      <c r="Q16" s="186">
        <f t="shared" ref="Q16" si="14">+Q15*1.2%</f>
        <v>0</v>
      </c>
      <c r="R16" s="185">
        <f t="shared" si="3"/>
        <v>0</v>
      </c>
    </row>
    <row r="17" spans="2:18" x14ac:dyDescent="0.25">
      <c r="C17" s="112"/>
      <c r="D17" s="112"/>
      <c r="E17" s="144" t="s">
        <v>165</v>
      </c>
      <c r="F17" s="182"/>
      <c r="G17" s="182"/>
      <c r="H17" s="182"/>
      <c r="I17" s="182"/>
      <c r="J17" s="182"/>
      <c r="K17" s="182"/>
      <c r="L17" s="182"/>
      <c r="M17" s="182"/>
      <c r="N17" s="182"/>
      <c r="O17" s="182"/>
      <c r="P17" s="182"/>
      <c r="Q17" s="182"/>
      <c r="R17" s="183">
        <f t="shared" si="3"/>
        <v>0</v>
      </c>
    </row>
    <row r="18" spans="2:18" x14ac:dyDescent="0.25">
      <c r="C18" s="112"/>
      <c r="D18" s="112"/>
      <c r="E18" s="145" t="s">
        <v>166</v>
      </c>
      <c r="F18" s="77">
        <f>+F17*F16</f>
        <v>0</v>
      </c>
      <c r="G18" s="77">
        <f t="shared" si="2"/>
        <v>0</v>
      </c>
      <c r="H18" s="77">
        <f t="shared" ref="H18:H48" si="15">+H17*H16</f>
        <v>0</v>
      </c>
      <c r="I18" s="77">
        <f t="shared" ref="I18:I48" si="16">+I17*I16</f>
        <v>0</v>
      </c>
      <c r="J18" s="77">
        <f t="shared" ref="J18:J48" si="17">+J17*J16</f>
        <v>0</v>
      </c>
      <c r="K18" s="77">
        <f t="shared" ref="K18:P48" si="18">+K17*K16</f>
        <v>0</v>
      </c>
      <c r="L18" s="77">
        <f t="shared" si="18"/>
        <v>0</v>
      </c>
      <c r="M18" s="77">
        <f t="shared" si="18"/>
        <v>0</v>
      </c>
      <c r="N18" s="77">
        <f t="shared" si="18"/>
        <v>0</v>
      </c>
      <c r="O18" s="77">
        <f t="shared" si="18"/>
        <v>0</v>
      </c>
      <c r="P18" s="77">
        <f t="shared" si="18"/>
        <v>0</v>
      </c>
      <c r="Q18" s="77">
        <f t="shared" ref="Q18:Q48" si="19">+Q17*Q16</f>
        <v>0</v>
      </c>
      <c r="R18" s="77">
        <f>+SUM(F18:Q18)</f>
        <v>0</v>
      </c>
    </row>
    <row r="19" spans="2:18" x14ac:dyDescent="0.25">
      <c r="C19" s="112"/>
      <c r="D19" s="112"/>
      <c r="E19" s="112"/>
    </row>
    <row r="20" spans="2:18" s="70" customFormat="1" ht="46.5" customHeight="1" x14ac:dyDescent="0.25">
      <c r="B20" s="71" t="s">
        <v>12</v>
      </c>
      <c r="C20" s="139" t="s">
        <v>135</v>
      </c>
      <c r="D20" s="139" t="s">
        <v>136</v>
      </c>
      <c r="E20" s="139" t="s">
        <v>162</v>
      </c>
      <c r="F20" s="74" t="s">
        <v>167</v>
      </c>
      <c r="G20" s="74" t="s">
        <v>167</v>
      </c>
      <c r="H20" s="74" t="s">
        <v>167</v>
      </c>
      <c r="I20" s="74" t="s">
        <v>167</v>
      </c>
      <c r="J20" s="74" t="s">
        <v>167</v>
      </c>
      <c r="K20" s="74" t="s">
        <v>167</v>
      </c>
      <c r="L20" s="74" t="s">
        <v>167</v>
      </c>
      <c r="M20" s="74" t="s">
        <v>167</v>
      </c>
      <c r="N20" s="74" t="s">
        <v>167</v>
      </c>
      <c r="O20" s="74" t="s">
        <v>167</v>
      </c>
      <c r="P20" s="74" t="s">
        <v>167</v>
      </c>
      <c r="Q20" s="74" t="s">
        <v>167</v>
      </c>
      <c r="R20" s="141" t="s">
        <v>166</v>
      </c>
    </row>
    <row r="21" spans="2:18" x14ac:dyDescent="0.25">
      <c r="B21" s="73"/>
      <c r="C21" s="143"/>
      <c r="D21" s="143"/>
      <c r="E21" s="144" t="s">
        <v>163</v>
      </c>
      <c r="F21" s="74"/>
      <c r="G21" s="74"/>
      <c r="H21" s="74"/>
      <c r="I21" s="74"/>
      <c r="J21" s="74"/>
      <c r="K21" s="74"/>
      <c r="L21" s="74"/>
      <c r="M21" s="74"/>
      <c r="N21" s="74"/>
      <c r="O21" s="74"/>
      <c r="P21" s="74"/>
      <c r="Q21" s="74"/>
      <c r="R21" s="184">
        <f t="shared" ref="R21:R23" si="20">SUM(F21:Q21)</f>
        <v>0</v>
      </c>
    </row>
    <row r="22" spans="2:18" x14ac:dyDescent="0.25">
      <c r="C22" s="112"/>
      <c r="D22" s="112"/>
      <c r="E22" s="144" t="s">
        <v>164</v>
      </c>
      <c r="F22" s="186">
        <f>+F21*1.2%</f>
        <v>0</v>
      </c>
      <c r="G22" s="186">
        <f t="shared" ref="G22" si="21">+G21*1.2%</f>
        <v>0</v>
      </c>
      <c r="H22" s="186">
        <f t="shared" ref="H22" si="22">+H21*1.2%</f>
        <v>0</v>
      </c>
      <c r="I22" s="186">
        <f t="shared" ref="I22" si="23">+I21*1.2%</f>
        <v>0</v>
      </c>
      <c r="J22" s="186">
        <f t="shared" ref="J22" si="24">+J21*1.2%</f>
        <v>0</v>
      </c>
      <c r="K22" s="186">
        <f t="shared" ref="K22" si="25">+K21*1.2%</f>
        <v>0</v>
      </c>
      <c r="L22" s="186">
        <f t="shared" ref="L22" si="26">+L21*1.2%</f>
        <v>0</v>
      </c>
      <c r="M22" s="186">
        <f t="shared" ref="M22" si="27">+M21*1.2%</f>
        <v>0</v>
      </c>
      <c r="N22" s="186">
        <f t="shared" ref="N22" si="28">+N21*1.2%</f>
        <v>0</v>
      </c>
      <c r="O22" s="186">
        <f t="shared" ref="O22" si="29">+O21*1.2%</f>
        <v>0</v>
      </c>
      <c r="P22" s="186">
        <f t="shared" ref="P22" si="30">+P21*1.2%</f>
        <v>0</v>
      </c>
      <c r="Q22" s="186">
        <f t="shared" ref="Q22" si="31">+Q21*1.2%</f>
        <v>0</v>
      </c>
      <c r="R22" s="187">
        <f t="shared" si="20"/>
        <v>0</v>
      </c>
    </row>
    <row r="23" spans="2:18" x14ac:dyDescent="0.25">
      <c r="C23" s="112"/>
      <c r="D23" s="112"/>
      <c r="E23" s="144" t="s">
        <v>165</v>
      </c>
      <c r="F23" s="182"/>
      <c r="G23" s="182"/>
      <c r="H23" s="182"/>
      <c r="I23" s="182"/>
      <c r="J23" s="182"/>
      <c r="K23" s="182"/>
      <c r="L23" s="182"/>
      <c r="M23" s="182"/>
      <c r="N23" s="182"/>
      <c r="O23" s="182"/>
      <c r="P23" s="182"/>
      <c r="Q23" s="182"/>
      <c r="R23" s="183">
        <f t="shared" si="20"/>
        <v>0</v>
      </c>
    </row>
    <row r="24" spans="2:18" x14ac:dyDescent="0.25">
      <c r="C24" s="112"/>
      <c r="D24" s="112"/>
      <c r="E24" s="145" t="s">
        <v>166</v>
      </c>
      <c r="F24" s="77">
        <f>+F23*F22</f>
        <v>0</v>
      </c>
      <c r="G24" s="77">
        <f t="shared" si="2"/>
        <v>0</v>
      </c>
      <c r="H24" s="77">
        <f t="shared" si="15"/>
        <v>0</v>
      </c>
      <c r="I24" s="77">
        <f t="shared" si="16"/>
        <v>0</v>
      </c>
      <c r="J24" s="77">
        <f t="shared" si="17"/>
        <v>0</v>
      </c>
      <c r="K24" s="77">
        <f t="shared" si="18"/>
        <v>0</v>
      </c>
      <c r="L24" s="77">
        <f t="shared" si="18"/>
        <v>0</v>
      </c>
      <c r="M24" s="77">
        <f t="shared" si="18"/>
        <v>0</v>
      </c>
      <c r="N24" s="77">
        <f t="shared" si="18"/>
        <v>0</v>
      </c>
      <c r="O24" s="77">
        <f t="shared" si="18"/>
        <v>0</v>
      </c>
      <c r="P24" s="77">
        <f t="shared" si="18"/>
        <v>0</v>
      </c>
      <c r="Q24" s="77">
        <f t="shared" si="19"/>
        <v>0</v>
      </c>
      <c r="R24" s="77">
        <f>+SUM(F24:Q24)</f>
        <v>0</v>
      </c>
    </row>
    <row r="25" spans="2:18" x14ac:dyDescent="0.25">
      <c r="C25" s="112"/>
      <c r="D25" s="112"/>
      <c r="E25" s="112"/>
    </row>
    <row r="26" spans="2:18" s="70" customFormat="1" ht="46.5" customHeight="1" x14ac:dyDescent="0.25">
      <c r="B26" s="71" t="s">
        <v>13</v>
      </c>
      <c r="C26" s="139" t="s">
        <v>135</v>
      </c>
      <c r="D26" s="139" t="s">
        <v>136</v>
      </c>
      <c r="E26" s="139" t="s">
        <v>162</v>
      </c>
      <c r="F26" s="74" t="s">
        <v>167</v>
      </c>
      <c r="G26" s="74" t="s">
        <v>167</v>
      </c>
      <c r="H26" s="74" t="s">
        <v>167</v>
      </c>
      <c r="I26" s="74" t="s">
        <v>167</v>
      </c>
      <c r="J26" s="74" t="s">
        <v>167</v>
      </c>
      <c r="K26" s="74" t="s">
        <v>167</v>
      </c>
      <c r="L26" s="74" t="s">
        <v>167</v>
      </c>
      <c r="M26" s="74" t="s">
        <v>167</v>
      </c>
      <c r="N26" s="74" t="s">
        <v>167</v>
      </c>
      <c r="O26" s="74" t="s">
        <v>167</v>
      </c>
      <c r="P26" s="74" t="s">
        <v>167</v>
      </c>
      <c r="Q26" s="74" t="s">
        <v>167</v>
      </c>
      <c r="R26" s="141" t="s">
        <v>166</v>
      </c>
    </row>
    <row r="27" spans="2:18" x14ac:dyDescent="0.25">
      <c r="B27" s="73"/>
      <c r="C27" s="143"/>
      <c r="D27" s="143"/>
      <c r="E27" s="144" t="s">
        <v>163</v>
      </c>
      <c r="F27" s="74"/>
      <c r="G27" s="74"/>
      <c r="H27" s="74"/>
      <c r="I27" s="74"/>
      <c r="J27" s="74"/>
      <c r="K27" s="74"/>
      <c r="L27" s="74"/>
      <c r="M27" s="74"/>
      <c r="N27" s="74"/>
      <c r="O27" s="74"/>
      <c r="P27" s="74"/>
      <c r="Q27" s="74"/>
      <c r="R27" s="184">
        <f t="shared" ref="R27:R29" si="32">SUM(F27:Q27)</f>
        <v>0</v>
      </c>
    </row>
    <row r="28" spans="2:18" x14ac:dyDescent="0.25">
      <c r="C28" s="112"/>
      <c r="D28" s="112"/>
      <c r="E28" s="144" t="s">
        <v>164</v>
      </c>
      <c r="F28" s="186">
        <f>+F27*1.2%</f>
        <v>0</v>
      </c>
      <c r="G28" s="186">
        <f t="shared" ref="G28" si="33">+G27*1.2%</f>
        <v>0</v>
      </c>
      <c r="H28" s="186">
        <f t="shared" ref="H28" si="34">+H27*1.2%</f>
        <v>0</v>
      </c>
      <c r="I28" s="186">
        <f t="shared" ref="I28" si="35">+I27*1.2%</f>
        <v>0</v>
      </c>
      <c r="J28" s="186">
        <f t="shared" ref="J28" si="36">+J27*1.2%</f>
        <v>0</v>
      </c>
      <c r="K28" s="186">
        <f t="shared" ref="K28" si="37">+K27*1.2%</f>
        <v>0</v>
      </c>
      <c r="L28" s="186">
        <f t="shared" ref="L28" si="38">+L27*1.2%</f>
        <v>0</v>
      </c>
      <c r="M28" s="186">
        <f t="shared" ref="M28" si="39">+M27*1.2%</f>
        <v>0</v>
      </c>
      <c r="N28" s="186">
        <f t="shared" ref="N28" si="40">+N27*1.2%</f>
        <v>0</v>
      </c>
      <c r="O28" s="186">
        <f t="shared" ref="O28" si="41">+O27*1.2%</f>
        <v>0</v>
      </c>
      <c r="P28" s="186">
        <f t="shared" ref="P28" si="42">+P27*1.2%</f>
        <v>0</v>
      </c>
      <c r="Q28" s="186">
        <f t="shared" ref="Q28" si="43">+Q27*1.2%</f>
        <v>0</v>
      </c>
      <c r="R28" s="187">
        <f t="shared" si="32"/>
        <v>0</v>
      </c>
    </row>
    <row r="29" spans="2:18" x14ac:dyDescent="0.25">
      <c r="C29" s="112"/>
      <c r="D29" s="112"/>
      <c r="E29" s="144" t="s">
        <v>165</v>
      </c>
      <c r="F29" s="182"/>
      <c r="G29" s="182"/>
      <c r="H29" s="182"/>
      <c r="I29" s="182"/>
      <c r="J29" s="182"/>
      <c r="K29" s="182"/>
      <c r="L29" s="182"/>
      <c r="M29" s="182"/>
      <c r="N29" s="182"/>
      <c r="O29" s="182"/>
      <c r="P29" s="182"/>
      <c r="Q29" s="182"/>
      <c r="R29" s="183">
        <f t="shared" si="32"/>
        <v>0</v>
      </c>
    </row>
    <row r="30" spans="2:18" x14ac:dyDescent="0.25">
      <c r="C30" s="112"/>
      <c r="D30" s="112"/>
      <c r="E30" s="145" t="s">
        <v>166</v>
      </c>
      <c r="F30" s="77">
        <f>+F29*F28</f>
        <v>0</v>
      </c>
      <c r="G30" s="77">
        <f t="shared" si="2"/>
        <v>0</v>
      </c>
      <c r="H30" s="77">
        <f t="shared" si="15"/>
        <v>0</v>
      </c>
      <c r="I30" s="77">
        <f t="shared" si="16"/>
        <v>0</v>
      </c>
      <c r="J30" s="77">
        <f t="shared" si="17"/>
        <v>0</v>
      </c>
      <c r="K30" s="77">
        <f t="shared" si="18"/>
        <v>0</v>
      </c>
      <c r="L30" s="77">
        <f t="shared" si="18"/>
        <v>0</v>
      </c>
      <c r="M30" s="77">
        <f t="shared" si="18"/>
        <v>0</v>
      </c>
      <c r="N30" s="77">
        <f t="shared" si="18"/>
        <v>0</v>
      </c>
      <c r="O30" s="77">
        <f t="shared" si="18"/>
        <v>0</v>
      </c>
      <c r="P30" s="77">
        <f t="shared" si="18"/>
        <v>0</v>
      </c>
      <c r="Q30" s="77">
        <f t="shared" si="19"/>
        <v>0</v>
      </c>
      <c r="R30" s="77">
        <f>+SUM(F30:Q30)</f>
        <v>0</v>
      </c>
    </row>
    <row r="31" spans="2:18" x14ac:dyDescent="0.25">
      <c r="C31" s="112"/>
      <c r="D31" s="112"/>
      <c r="E31" s="112"/>
    </row>
    <row r="32" spans="2:18" s="70" customFormat="1" ht="46.5" customHeight="1" x14ac:dyDescent="0.25">
      <c r="B32" s="71" t="s">
        <v>14</v>
      </c>
      <c r="C32" s="139" t="s">
        <v>135</v>
      </c>
      <c r="D32" s="139" t="s">
        <v>136</v>
      </c>
      <c r="E32" s="139" t="s">
        <v>162</v>
      </c>
      <c r="F32" s="74" t="s">
        <v>167</v>
      </c>
      <c r="G32" s="74" t="s">
        <v>167</v>
      </c>
      <c r="H32" s="74" t="s">
        <v>167</v>
      </c>
      <c r="I32" s="74" t="s">
        <v>167</v>
      </c>
      <c r="J32" s="74" t="s">
        <v>167</v>
      </c>
      <c r="K32" s="74" t="s">
        <v>167</v>
      </c>
      <c r="L32" s="74" t="s">
        <v>167</v>
      </c>
      <c r="M32" s="74" t="s">
        <v>167</v>
      </c>
      <c r="N32" s="74" t="s">
        <v>167</v>
      </c>
      <c r="O32" s="74" t="s">
        <v>167</v>
      </c>
      <c r="P32" s="74" t="s">
        <v>167</v>
      </c>
      <c r="Q32" s="74" t="s">
        <v>167</v>
      </c>
      <c r="R32" s="141" t="s">
        <v>166</v>
      </c>
    </row>
    <row r="33" spans="2:18" x14ac:dyDescent="0.25">
      <c r="B33" s="73"/>
      <c r="C33" s="143"/>
      <c r="D33" s="143"/>
      <c r="E33" s="144" t="s">
        <v>163</v>
      </c>
      <c r="F33" s="74"/>
      <c r="G33" s="74"/>
      <c r="H33" s="74"/>
      <c r="I33" s="74"/>
      <c r="J33" s="74"/>
      <c r="K33" s="74"/>
      <c r="L33" s="74"/>
      <c r="M33" s="74"/>
      <c r="N33" s="74"/>
      <c r="O33" s="74"/>
      <c r="P33" s="74"/>
      <c r="Q33" s="74"/>
      <c r="R33" s="184">
        <f t="shared" ref="R33:R35" si="44">SUM(F33:Q33)</f>
        <v>0</v>
      </c>
    </row>
    <row r="34" spans="2:18" x14ac:dyDescent="0.25">
      <c r="C34" s="112"/>
      <c r="D34" s="112"/>
      <c r="E34" s="144" t="s">
        <v>164</v>
      </c>
      <c r="F34" s="186">
        <f>+F33*1.2%</f>
        <v>0</v>
      </c>
      <c r="G34" s="186">
        <f t="shared" ref="G34" si="45">+G33*1.2%</f>
        <v>0</v>
      </c>
      <c r="H34" s="186">
        <f t="shared" ref="H34" si="46">+H33*1.2%</f>
        <v>0</v>
      </c>
      <c r="I34" s="186">
        <f t="shared" ref="I34" si="47">+I33*1.2%</f>
        <v>0</v>
      </c>
      <c r="J34" s="186">
        <f t="shared" ref="J34" si="48">+J33*1.2%</f>
        <v>0</v>
      </c>
      <c r="K34" s="186">
        <f t="shared" ref="K34" si="49">+K33*1.2%</f>
        <v>0</v>
      </c>
      <c r="L34" s="186">
        <f t="shared" ref="L34" si="50">+L33*1.2%</f>
        <v>0</v>
      </c>
      <c r="M34" s="186">
        <f t="shared" ref="M34" si="51">+M33*1.2%</f>
        <v>0</v>
      </c>
      <c r="N34" s="186">
        <f t="shared" ref="N34" si="52">+N33*1.2%</f>
        <v>0</v>
      </c>
      <c r="O34" s="186">
        <f t="shared" ref="O34" si="53">+O33*1.2%</f>
        <v>0</v>
      </c>
      <c r="P34" s="186">
        <f t="shared" ref="P34" si="54">+P33*1.2%</f>
        <v>0</v>
      </c>
      <c r="Q34" s="186">
        <f t="shared" ref="Q34" si="55">+Q33*1.2%</f>
        <v>0</v>
      </c>
      <c r="R34" s="187">
        <f t="shared" si="44"/>
        <v>0</v>
      </c>
    </row>
    <row r="35" spans="2:18" x14ac:dyDescent="0.25">
      <c r="C35" s="112"/>
      <c r="D35" s="112"/>
      <c r="E35" s="144" t="s">
        <v>165</v>
      </c>
      <c r="F35" s="182"/>
      <c r="G35" s="182"/>
      <c r="H35" s="182"/>
      <c r="I35" s="182"/>
      <c r="J35" s="182"/>
      <c r="K35" s="182"/>
      <c r="L35" s="182"/>
      <c r="M35" s="182"/>
      <c r="N35" s="182"/>
      <c r="O35" s="182"/>
      <c r="P35" s="182"/>
      <c r="Q35" s="182"/>
      <c r="R35" s="183">
        <f t="shared" si="44"/>
        <v>0</v>
      </c>
    </row>
    <row r="36" spans="2:18" x14ac:dyDescent="0.25">
      <c r="C36" s="112"/>
      <c r="D36" s="112"/>
      <c r="E36" s="145" t="s">
        <v>166</v>
      </c>
      <c r="F36" s="77">
        <f>+F35*F34</f>
        <v>0</v>
      </c>
      <c r="G36" s="77">
        <f t="shared" si="2"/>
        <v>0</v>
      </c>
      <c r="H36" s="77">
        <f t="shared" si="15"/>
        <v>0</v>
      </c>
      <c r="I36" s="77">
        <f t="shared" si="16"/>
        <v>0</v>
      </c>
      <c r="J36" s="77">
        <f t="shared" si="17"/>
        <v>0</v>
      </c>
      <c r="K36" s="77">
        <f t="shared" si="18"/>
        <v>0</v>
      </c>
      <c r="L36" s="77">
        <f t="shared" si="18"/>
        <v>0</v>
      </c>
      <c r="M36" s="77">
        <f t="shared" si="18"/>
        <v>0</v>
      </c>
      <c r="N36" s="77">
        <f t="shared" si="18"/>
        <v>0</v>
      </c>
      <c r="O36" s="77">
        <f t="shared" si="18"/>
        <v>0</v>
      </c>
      <c r="P36" s="77">
        <f t="shared" si="18"/>
        <v>0</v>
      </c>
      <c r="Q36" s="77">
        <f t="shared" si="19"/>
        <v>0</v>
      </c>
      <c r="R36" s="77">
        <f>+SUM(F36:Q36)</f>
        <v>0</v>
      </c>
    </row>
    <row r="37" spans="2:18" x14ac:dyDescent="0.25">
      <c r="C37" s="112"/>
      <c r="D37" s="112"/>
      <c r="E37" s="112"/>
    </row>
    <row r="38" spans="2:18" s="70" customFormat="1" ht="46.5" customHeight="1" x14ac:dyDescent="0.25">
      <c r="B38" s="71" t="s">
        <v>15</v>
      </c>
      <c r="C38" s="139" t="s">
        <v>135</v>
      </c>
      <c r="D38" s="139" t="s">
        <v>136</v>
      </c>
      <c r="E38" s="139" t="s">
        <v>162</v>
      </c>
      <c r="F38" s="74" t="s">
        <v>167</v>
      </c>
      <c r="G38" s="74" t="s">
        <v>167</v>
      </c>
      <c r="H38" s="74" t="s">
        <v>167</v>
      </c>
      <c r="I38" s="74" t="s">
        <v>167</v>
      </c>
      <c r="J38" s="74" t="s">
        <v>167</v>
      </c>
      <c r="K38" s="74" t="s">
        <v>167</v>
      </c>
      <c r="L38" s="74" t="s">
        <v>167</v>
      </c>
      <c r="M38" s="74" t="s">
        <v>167</v>
      </c>
      <c r="N38" s="74" t="s">
        <v>167</v>
      </c>
      <c r="O38" s="74" t="s">
        <v>167</v>
      </c>
      <c r="P38" s="74" t="s">
        <v>167</v>
      </c>
      <c r="Q38" s="74" t="s">
        <v>167</v>
      </c>
      <c r="R38" s="141" t="s">
        <v>166</v>
      </c>
    </row>
    <row r="39" spans="2:18" x14ac:dyDescent="0.25">
      <c r="B39" s="73"/>
      <c r="C39" s="143"/>
      <c r="D39" s="143"/>
      <c r="E39" s="144" t="s">
        <v>163</v>
      </c>
      <c r="F39" s="74"/>
      <c r="G39" s="74"/>
      <c r="H39" s="74"/>
      <c r="I39" s="74"/>
      <c r="J39" s="74"/>
      <c r="K39" s="74"/>
      <c r="L39" s="74"/>
      <c r="M39" s="74"/>
      <c r="N39" s="74"/>
      <c r="O39" s="74"/>
      <c r="P39" s="74"/>
      <c r="Q39" s="74"/>
      <c r="R39" s="184">
        <f>SUM(F39:Q39)</f>
        <v>0</v>
      </c>
    </row>
    <row r="40" spans="2:18" x14ac:dyDescent="0.25">
      <c r="C40" s="112"/>
      <c r="D40" s="112"/>
      <c r="E40" s="144" t="s">
        <v>164</v>
      </c>
      <c r="F40" s="186">
        <f>+F39*1.2%</f>
        <v>0</v>
      </c>
      <c r="G40" s="186">
        <f t="shared" ref="G40" si="56">+G39*1.2%</f>
        <v>0</v>
      </c>
      <c r="H40" s="186">
        <f t="shared" ref="H40" si="57">+H39*1.2%</f>
        <v>0</v>
      </c>
      <c r="I40" s="186">
        <f t="shared" ref="I40" si="58">+I39*1.2%</f>
        <v>0</v>
      </c>
      <c r="J40" s="186">
        <f t="shared" ref="J40" si="59">+J39*1.2%</f>
        <v>0</v>
      </c>
      <c r="K40" s="186">
        <f t="shared" ref="K40" si="60">+K39*1.2%</f>
        <v>0</v>
      </c>
      <c r="L40" s="186">
        <f t="shared" ref="L40" si="61">+L39*1.2%</f>
        <v>0</v>
      </c>
      <c r="M40" s="186">
        <f t="shared" ref="M40" si="62">+M39*1.2%</f>
        <v>0</v>
      </c>
      <c r="N40" s="186">
        <f t="shared" ref="N40" si="63">+N39*1.2%</f>
        <v>0</v>
      </c>
      <c r="O40" s="186">
        <f t="shared" ref="O40" si="64">+O39*1.2%</f>
        <v>0</v>
      </c>
      <c r="P40" s="186">
        <f t="shared" ref="P40" si="65">+P39*1.2%</f>
        <v>0</v>
      </c>
      <c r="Q40" s="186">
        <f t="shared" ref="Q40" si="66">+Q39*1.2%</f>
        <v>0</v>
      </c>
      <c r="R40" s="187">
        <f t="shared" ref="R40" si="67">SUM(F40:Q40)</f>
        <v>0</v>
      </c>
    </row>
    <row r="41" spans="2:18" x14ac:dyDescent="0.25">
      <c r="C41" s="112"/>
      <c r="D41" s="112"/>
      <c r="E41" s="144" t="s">
        <v>165</v>
      </c>
      <c r="F41" s="182"/>
      <c r="G41" s="182"/>
      <c r="H41" s="182"/>
      <c r="I41" s="182"/>
      <c r="J41" s="182"/>
      <c r="K41" s="182"/>
      <c r="L41" s="182"/>
      <c r="M41" s="182"/>
      <c r="N41" s="182"/>
      <c r="O41" s="182"/>
      <c r="P41" s="182"/>
      <c r="Q41" s="182"/>
      <c r="R41" s="183">
        <f>SUM(F41:Q41)</f>
        <v>0</v>
      </c>
    </row>
    <row r="42" spans="2:18" x14ac:dyDescent="0.25">
      <c r="C42" s="112"/>
      <c r="D42" s="112"/>
      <c r="E42" s="145" t="s">
        <v>166</v>
      </c>
      <c r="F42" s="77">
        <f>+F41*F40</f>
        <v>0</v>
      </c>
      <c r="G42" s="77">
        <f t="shared" si="2"/>
        <v>0</v>
      </c>
      <c r="H42" s="77">
        <f t="shared" si="15"/>
        <v>0</v>
      </c>
      <c r="I42" s="77">
        <f t="shared" si="16"/>
        <v>0</v>
      </c>
      <c r="J42" s="77">
        <f t="shared" si="17"/>
        <v>0</v>
      </c>
      <c r="K42" s="77">
        <f t="shared" si="18"/>
        <v>0</v>
      </c>
      <c r="L42" s="77">
        <f t="shared" si="18"/>
        <v>0</v>
      </c>
      <c r="M42" s="77">
        <f t="shared" si="18"/>
        <v>0</v>
      </c>
      <c r="N42" s="77">
        <f t="shared" si="18"/>
        <v>0</v>
      </c>
      <c r="O42" s="77">
        <f t="shared" si="18"/>
        <v>0</v>
      </c>
      <c r="P42" s="77">
        <f t="shared" si="18"/>
        <v>0</v>
      </c>
      <c r="Q42" s="77">
        <f t="shared" si="19"/>
        <v>0</v>
      </c>
      <c r="R42" s="77">
        <f>+SUM(F42:Q42)</f>
        <v>0</v>
      </c>
    </row>
    <row r="43" spans="2:18" x14ac:dyDescent="0.25">
      <c r="C43" s="112"/>
      <c r="D43" s="112"/>
      <c r="E43" s="112"/>
    </row>
    <row r="44" spans="2:18" s="70" customFormat="1" ht="46.5" customHeight="1" x14ac:dyDescent="0.25">
      <c r="B44" s="71" t="s">
        <v>16</v>
      </c>
      <c r="C44" s="139" t="s">
        <v>135</v>
      </c>
      <c r="D44" s="139" t="s">
        <v>136</v>
      </c>
      <c r="E44" s="139" t="s">
        <v>162</v>
      </c>
      <c r="F44" s="74" t="s">
        <v>167</v>
      </c>
      <c r="G44" s="74" t="s">
        <v>167</v>
      </c>
      <c r="H44" s="74" t="s">
        <v>167</v>
      </c>
      <c r="I44" s="74" t="s">
        <v>167</v>
      </c>
      <c r="J44" s="74" t="s">
        <v>167</v>
      </c>
      <c r="K44" s="74" t="s">
        <v>167</v>
      </c>
      <c r="L44" s="74" t="s">
        <v>167</v>
      </c>
      <c r="M44" s="74" t="s">
        <v>167</v>
      </c>
      <c r="N44" s="74" t="s">
        <v>167</v>
      </c>
      <c r="O44" s="74" t="s">
        <v>167</v>
      </c>
      <c r="P44" s="74" t="s">
        <v>167</v>
      </c>
      <c r="Q44" s="74" t="s">
        <v>167</v>
      </c>
      <c r="R44" s="141" t="s">
        <v>166</v>
      </c>
    </row>
    <row r="45" spans="2:18" x14ac:dyDescent="0.25">
      <c r="B45" s="73"/>
      <c r="C45" s="143"/>
      <c r="D45" s="143"/>
      <c r="E45" s="144" t="s">
        <v>163</v>
      </c>
      <c r="F45" s="74"/>
      <c r="G45" s="74"/>
      <c r="H45" s="74"/>
      <c r="I45" s="74"/>
      <c r="J45" s="74"/>
      <c r="K45" s="74"/>
      <c r="L45" s="74"/>
      <c r="M45" s="74"/>
      <c r="N45" s="74"/>
      <c r="O45" s="74"/>
      <c r="P45" s="74"/>
      <c r="Q45" s="74"/>
      <c r="R45" s="184">
        <f>SUM(F45:Q45)</f>
        <v>0</v>
      </c>
    </row>
    <row r="46" spans="2:18" x14ac:dyDescent="0.25">
      <c r="C46" s="112"/>
      <c r="D46" s="112"/>
      <c r="E46" s="144" t="s">
        <v>164</v>
      </c>
      <c r="F46" s="186">
        <f>+F45*1.2%</f>
        <v>0</v>
      </c>
      <c r="G46" s="186">
        <f t="shared" ref="G46" si="68">+G45*1.2%</f>
        <v>0</v>
      </c>
      <c r="H46" s="186">
        <f t="shared" ref="H46" si="69">+H45*1.2%</f>
        <v>0</v>
      </c>
      <c r="I46" s="186">
        <f t="shared" ref="I46" si="70">+I45*1.2%</f>
        <v>0</v>
      </c>
      <c r="J46" s="186">
        <f t="shared" ref="J46" si="71">+J45*1.2%</f>
        <v>0</v>
      </c>
      <c r="K46" s="186">
        <f t="shared" ref="K46" si="72">+K45*1.2%</f>
        <v>0</v>
      </c>
      <c r="L46" s="186">
        <f t="shared" ref="L46" si="73">+L45*1.2%</f>
        <v>0</v>
      </c>
      <c r="M46" s="186">
        <f t="shared" ref="M46" si="74">+M45*1.2%</f>
        <v>0</v>
      </c>
      <c r="N46" s="186">
        <f t="shared" ref="N46" si="75">+N45*1.2%</f>
        <v>0</v>
      </c>
      <c r="O46" s="186">
        <f t="shared" ref="O46" si="76">+O45*1.2%</f>
        <v>0</v>
      </c>
      <c r="P46" s="186">
        <f t="shared" ref="P46" si="77">+P45*1.2%</f>
        <v>0</v>
      </c>
      <c r="Q46" s="186">
        <f t="shared" ref="Q46" si="78">+Q45*1.2%</f>
        <v>0</v>
      </c>
      <c r="R46" s="187">
        <f t="shared" ref="R46" si="79">SUM(F46:Q46)</f>
        <v>0</v>
      </c>
    </row>
    <row r="47" spans="2:18" x14ac:dyDescent="0.25">
      <c r="C47" s="112"/>
      <c r="D47" s="112"/>
      <c r="E47" s="144" t="s">
        <v>165</v>
      </c>
      <c r="F47" s="182"/>
      <c r="G47" s="182"/>
      <c r="H47" s="182"/>
      <c r="I47" s="182"/>
      <c r="J47" s="182"/>
      <c r="K47" s="182"/>
      <c r="L47" s="182"/>
      <c r="M47" s="182"/>
      <c r="N47" s="182"/>
      <c r="O47" s="182"/>
      <c r="P47" s="182"/>
      <c r="Q47" s="182"/>
      <c r="R47" s="183">
        <f>SUM(F47:Q47)</f>
        <v>0</v>
      </c>
    </row>
    <row r="48" spans="2:18" x14ac:dyDescent="0.25">
      <c r="C48" s="112"/>
      <c r="D48" s="112"/>
      <c r="E48" s="145" t="s">
        <v>166</v>
      </c>
      <c r="F48" s="77">
        <f>+F47*F46</f>
        <v>0</v>
      </c>
      <c r="G48" s="77">
        <f t="shared" si="2"/>
        <v>0</v>
      </c>
      <c r="H48" s="77">
        <f t="shared" si="15"/>
        <v>0</v>
      </c>
      <c r="I48" s="77">
        <f t="shared" si="16"/>
        <v>0</v>
      </c>
      <c r="J48" s="77">
        <f t="shared" si="17"/>
        <v>0</v>
      </c>
      <c r="K48" s="77">
        <f t="shared" si="18"/>
        <v>0</v>
      </c>
      <c r="L48" s="77">
        <f t="shared" si="18"/>
        <v>0</v>
      </c>
      <c r="M48" s="77">
        <f t="shared" si="18"/>
        <v>0</v>
      </c>
      <c r="N48" s="77">
        <f t="shared" si="18"/>
        <v>0</v>
      </c>
      <c r="O48" s="77">
        <f t="shared" si="18"/>
        <v>0</v>
      </c>
      <c r="P48" s="77">
        <f t="shared" si="18"/>
        <v>0</v>
      </c>
      <c r="Q48" s="77">
        <f t="shared" si="19"/>
        <v>0</v>
      </c>
      <c r="R48" s="77">
        <f>+SUM(F48:Q48)</f>
        <v>0</v>
      </c>
    </row>
    <row r="50" spans="1:19" ht="48.75" customHeight="1" x14ac:dyDescent="0.25">
      <c r="A50" s="70"/>
      <c r="B50" s="71" t="s">
        <v>17</v>
      </c>
      <c r="C50" s="139" t="s">
        <v>135</v>
      </c>
      <c r="D50" s="139" t="s">
        <v>136</v>
      </c>
      <c r="E50" s="139" t="s">
        <v>162</v>
      </c>
      <c r="F50" s="74" t="s">
        <v>167</v>
      </c>
      <c r="G50" s="74" t="s">
        <v>167</v>
      </c>
      <c r="H50" s="74" t="s">
        <v>167</v>
      </c>
      <c r="I50" s="74" t="s">
        <v>167</v>
      </c>
      <c r="J50" s="74" t="s">
        <v>167</v>
      </c>
      <c r="K50" s="74" t="s">
        <v>167</v>
      </c>
      <c r="L50" s="74" t="s">
        <v>167</v>
      </c>
      <c r="M50" s="74" t="s">
        <v>167</v>
      </c>
      <c r="N50" s="74" t="s">
        <v>167</v>
      </c>
      <c r="O50" s="74" t="s">
        <v>167</v>
      </c>
      <c r="P50" s="74" t="s">
        <v>167</v>
      </c>
      <c r="Q50" s="74" t="s">
        <v>167</v>
      </c>
      <c r="R50" s="141" t="s">
        <v>166</v>
      </c>
      <c r="S50" s="70"/>
    </row>
    <row r="51" spans="1:19" x14ac:dyDescent="0.25">
      <c r="B51" s="73"/>
      <c r="C51" s="143"/>
      <c r="D51" s="143"/>
      <c r="E51" s="144" t="s">
        <v>163</v>
      </c>
      <c r="F51" s="74"/>
      <c r="G51" s="74"/>
      <c r="H51" s="74"/>
      <c r="I51" s="74"/>
      <c r="J51" s="74"/>
      <c r="K51" s="74"/>
      <c r="L51" s="74"/>
      <c r="M51" s="74"/>
      <c r="N51" s="74"/>
      <c r="O51" s="74"/>
      <c r="P51" s="74"/>
      <c r="Q51" s="74"/>
      <c r="R51" s="184">
        <f>SUM(F51:Q51)</f>
        <v>0</v>
      </c>
    </row>
    <row r="52" spans="1:19" x14ac:dyDescent="0.25">
      <c r="C52" s="112"/>
      <c r="D52" s="112"/>
      <c r="E52" s="144" t="s">
        <v>164</v>
      </c>
      <c r="F52" s="186">
        <f>+F51*1.2%</f>
        <v>0</v>
      </c>
      <c r="G52" s="186">
        <f t="shared" ref="G52" si="80">+G51*1.2%</f>
        <v>0</v>
      </c>
      <c r="H52" s="186">
        <f t="shared" ref="H52" si="81">+H51*1.2%</f>
        <v>0</v>
      </c>
      <c r="I52" s="186">
        <f t="shared" ref="I52" si="82">+I51*1.2%</f>
        <v>0</v>
      </c>
      <c r="J52" s="186">
        <f t="shared" ref="J52" si="83">+J51*1.2%</f>
        <v>0</v>
      </c>
      <c r="K52" s="186">
        <f t="shared" ref="K52" si="84">+K51*1.2%</f>
        <v>0</v>
      </c>
      <c r="L52" s="186">
        <f t="shared" ref="L52" si="85">+L51*1.2%</f>
        <v>0</v>
      </c>
      <c r="M52" s="186">
        <f t="shared" ref="M52" si="86">+M51*1.2%</f>
        <v>0</v>
      </c>
      <c r="N52" s="186">
        <f t="shared" ref="N52" si="87">+N51*1.2%</f>
        <v>0</v>
      </c>
      <c r="O52" s="186">
        <f t="shared" ref="O52" si="88">+O51*1.2%</f>
        <v>0</v>
      </c>
      <c r="P52" s="186">
        <f t="shared" ref="P52" si="89">+P51*1.2%</f>
        <v>0</v>
      </c>
      <c r="Q52" s="186">
        <f t="shared" ref="Q52" si="90">+Q51*1.2%</f>
        <v>0</v>
      </c>
      <c r="R52" s="187">
        <f t="shared" ref="R52" si="91">SUM(F52:Q52)</f>
        <v>0</v>
      </c>
    </row>
    <row r="53" spans="1:19" x14ac:dyDescent="0.25">
      <c r="C53" s="112"/>
      <c r="D53" s="112"/>
      <c r="E53" s="144" t="s">
        <v>165</v>
      </c>
      <c r="F53" s="182"/>
      <c r="G53" s="182"/>
      <c r="H53" s="182"/>
      <c r="I53" s="182"/>
      <c r="J53" s="182"/>
      <c r="K53" s="182"/>
      <c r="L53" s="182"/>
      <c r="M53" s="182"/>
      <c r="N53" s="182"/>
      <c r="O53" s="182"/>
      <c r="P53" s="182"/>
      <c r="Q53" s="182"/>
      <c r="R53" s="183">
        <f>SUM(F53:Q53)</f>
        <v>0</v>
      </c>
    </row>
    <row r="54" spans="1:19" x14ac:dyDescent="0.25">
      <c r="C54" s="112"/>
      <c r="D54" s="112"/>
      <c r="E54" s="145" t="s">
        <v>166</v>
      </c>
      <c r="F54" s="77">
        <f>+F53*F52</f>
        <v>0</v>
      </c>
      <c r="G54" s="77">
        <f t="shared" ref="G54:P54" si="92">+G53*G52</f>
        <v>0</v>
      </c>
      <c r="H54" s="77">
        <f t="shared" si="92"/>
        <v>0</v>
      </c>
      <c r="I54" s="77">
        <f t="shared" si="92"/>
        <v>0</v>
      </c>
      <c r="J54" s="77">
        <f t="shared" si="92"/>
        <v>0</v>
      </c>
      <c r="K54" s="77">
        <f t="shared" si="92"/>
        <v>0</v>
      </c>
      <c r="L54" s="77">
        <f t="shared" si="92"/>
        <v>0</v>
      </c>
      <c r="M54" s="77">
        <f t="shared" si="92"/>
        <v>0</v>
      </c>
      <c r="N54" s="77">
        <f t="shared" si="92"/>
        <v>0</v>
      </c>
      <c r="O54" s="77">
        <f t="shared" si="92"/>
        <v>0</v>
      </c>
      <c r="P54" s="77">
        <f t="shared" si="92"/>
        <v>0</v>
      </c>
      <c r="Q54" s="77">
        <f t="shared" ref="Q54" si="93">+Q53*Q52</f>
        <v>0</v>
      </c>
      <c r="R54" s="77">
        <f>+SUM(F54:Q54)</f>
        <v>0</v>
      </c>
    </row>
    <row r="55" spans="1:19" x14ac:dyDescent="0.25">
      <c r="C55" s="112"/>
      <c r="D55" s="112"/>
      <c r="E55" s="112"/>
    </row>
    <row r="56" spans="1:19" ht="47.25" customHeight="1" x14ac:dyDescent="0.25">
      <c r="A56" s="70"/>
      <c r="B56" s="71" t="s">
        <v>74</v>
      </c>
      <c r="C56" s="139" t="s">
        <v>135</v>
      </c>
      <c r="D56" s="139" t="s">
        <v>136</v>
      </c>
      <c r="E56" s="139" t="s">
        <v>162</v>
      </c>
      <c r="F56" s="74" t="s">
        <v>167</v>
      </c>
      <c r="G56" s="74" t="s">
        <v>167</v>
      </c>
      <c r="H56" s="74" t="s">
        <v>167</v>
      </c>
      <c r="I56" s="74" t="s">
        <v>167</v>
      </c>
      <c r="J56" s="74" t="s">
        <v>167</v>
      </c>
      <c r="K56" s="74" t="s">
        <v>167</v>
      </c>
      <c r="L56" s="74" t="s">
        <v>167</v>
      </c>
      <c r="M56" s="74" t="s">
        <v>167</v>
      </c>
      <c r="N56" s="74" t="s">
        <v>167</v>
      </c>
      <c r="O56" s="74" t="s">
        <v>167</v>
      </c>
      <c r="P56" s="74" t="s">
        <v>167</v>
      </c>
      <c r="Q56" s="74" t="s">
        <v>167</v>
      </c>
      <c r="R56" s="141" t="s">
        <v>166</v>
      </c>
      <c r="S56" s="70"/>
    </row>
    <row r="57" spans="1:19" x14ac:dyDescent="0.25">
      <c r="B57" s="73"/>
      <c r="C57" s="143"/>
      <c r="D57" s="143"/>
      <c r="E57" s="144" t="s">
        <v>163</v>
      </c>
      <c r="F57" s="74"/>
      <c r="G57" s="74"/>
      <c r="H57" s="74"/>
      <c r="I57" s="74"/>
      <c r="J57" s="74"/>
      <c r="K57" s="74"/>
      <c r="L57" s="74"/>
      <c r="M57" s="74"/>
      <c r="N57" s="74"/>
      <c r="O57" s="74"/>
      <c r="P57" s="74"/>
      <c r="Q57" s="74"/>
      <c r="R57" s="184">
        <f>SUM(F57:Q57)</f>
        <v>0</v>
      </c>
    </row>
    <row r="58" spans="1:19" x14ac:dyDescent="0.25">
      <c r="C58" s="112"/>
      <c r="D58" s="112"/>
      <c r="E58" s="144" t="s">
        <v>164</v>
      </c>
      <c r="F58" s="186">
        <f>+F57*1.2%</f>
        <v>0</v>
      </c>
      <c r="G58" s="186">
        <f t="shared" ref="G58" si="94">+G57*1.2%</f>
        <v>0</v>
      </c>
      <c r="H58" s="186">
        <f t="shared" ref="H58" si="95">+H57*1.2%</f>
        <v>0</v>
      </c>
      <c r="I58" s="186">
        <f t="shared" ref="I58" si="96">+I57*1.2%</f>
        <v>0</v>
      </c>
      <c r="J58" s="186">
        <f t="shared" ref="J58" si="97">+J57*1.2%</f>
        <v>0</v>
      </c>
      <c r="K58" s="186">
        <f t="shared" ref="K58" si="98">+K57*1.2%</f>
        <v>0</v>
      </c>
      <c r="L58" s="186">
        <f t="shared" ref="L58" si="99">+L57*1.2%</f>
        <v>0</v>
      </c>
      <c r="M58" s="186">
        <f t="shared" ref="M58" si="100">+M57*1.2%</f>
        <v>0</v>
      </c>
      <c r="N58" s="186">
        <f t="shared" ref="N58" si="101">+N57*1.2%</f>
        <v>0</v>
      </c>
      <c r="O58" s="186">
        <f t="shared" ref="O58" si="102">+O57*1.2%</f>
        <v>0</v>
      </c>
      <c r="P58" s="186">
        <f t="shared" ref="P58" si="103">+P57*1.2%</f>
        <v>0</v>
      </c>
      <c r="Q58" s="186">
        <f t="shared" ref="Q58" si="104">+Q57*1.2%</f>
        <v>0</v>
      </c>
      <c r="R58" s="187">
        <f t="shared" ref="R58" si="105">SUM(F58:Q58)</f>
        <v>0</v>
      </c>
    </row>
    <row r="59" spans="1:19" x14ac:dyDescent="0.25">
      <c r="C59" s="112"/>
      <c r="D59" s="112"/>
      <c r="E59" s="144" t="s">
        <v>165</v>
      </c>
      <c r="F59" s="182"/>
      <c r="G59" s="182"/>
      <c r="H59" s="182"/>
      <c r="I59" s="182"/>
      <c r="J59" s="182"/>
      <c r="K59" s="182"/>
      <c r="L59" s="182"/>
      <c r="M59" s="182"/>
      <c r="N59" s="182"/>
      <c r="O59" s="182"/>
      <c r="P59" s="182"/>
      <c r="Q59" s="182"/>
      <c r="R59" s="183">
        <f>SUM(F59:Q59)</f>
        <v>0</v>
      </c>
    </row>
    <row r="60" spans="1:19" x14ac:dyDescent="0.25">
      <c r="C60" s="112"/>
      <c r="D60" s="112"/>
      <c r="E60" s="145" t="s">
        <v>166</v>
      </c>
      <c r="F60" s="77">
        <f>+F59*F58</f>
        <v>0</v>
      </c>
      <c r="G60" s="77">
        <f t="shared" ref="G60:P60" si="106">+G59*G58</f>
        <v>0</v>
      </c>
      <c r="H60" s="77">
        <f t="shared" si="106"/>
        <v>0</v>
      </c>
      <c r="I60" s="77">
        <f t="shared" si="106"/>
        <v>0</v>
      </c>
      <c r="J60" s="77">
        <f t="shared" si="106"/>
        <v>0</v>
      </c>
      <c r="K60" s="77">
        <f t="shared" si="106"/>
        <v>0</v>
      </c>
      <c r="L60" s="77">
        <f t="shared" si="106"/>
        <v>0</v>
      </c>
      <c r="M60" s="77">
        <f t="shared" si="106"/>
        <v>0</v>
      </c>
      <c r="N60" s="77">
        <f t="shared" si="106"/>
        <v>0</v>
      </c>
      <c r="O60" s="77">
        <f t="shared" si="106"/>
        <v>0</v>
      </c>
      <c r="P60" s="77">
        <f t="shared" si="106"/>
        <v>0</v>
      </c>
      <c r="Q60" s="77">
        <f t="shared" ref="Q60" si="107">+Q59*Q58</f>
        <v>0</v>
      </c>
      <c r="R60" s="77">
        <f>+SUM(F60:Q60)</f>
        <v>0</v>
      </c>
    </row>
    <row r="61" spans="1:19" x14ac:dyDescent="0.25">
      <c r="C61" s="112"/>
      <c r="D61" s="112"/>
      <c r="E61" s="112"/>
    </row>
    <row r="62" spans="1:19" ht="48.75" customHeight="1" x14ac:dyDescent="0.25">
      <c r="A62" s="70"/>
      <c r="B62" s="71" t="s">
        <v>75</v>
      </c>
      <c r="C62" s="139" t="s">
        <v>135</v>
      </c>
      <c r="D62" s="139" t="s">
        <v>136</v>
      </c>
      <c r="E62" s="139" t="s">
        <v>162</v>
      </c>
      <c r="F62" s="74" t="s">
        <v>167</v>
      </c>
      <c r="G62" s="74" t="s">
        <v>167</v>
      </c>
      <c r="H62" s="74" t="s">
        <v>167</v>
      </c>
      <c r="I62" s="74" t="s">
        <v>167</v>
      </c>
      <c r="J62" s="74" t="s">
        <v>167</v>
      </c>
      <c r="K62" s="74" t="s">
        <v>167</v>
      </c>
      <c r="L62" s="74" t="s">
        <v>167</v>
      </c>
      <c r="M62" s="74" t="s">
        <v>167</v>
      </c>
      <c r="N62" s="74" t="s">
        <v>167</v>
      </c>
      <c r="O62" s="74" t="s">
        <v>167</v>
      </c>
      <c r="P62" s="74" t="s">
        <v>167</v>
      </c>
      <c r="Q62" s="74" t="s">
        <v>167</v>
      </c>
      <c r="R62" s="141" t="s">
        <v>166</v>
      </c>
      <c r="S62" s="70"/>
    </row>
    <row r="63" spans="1:19" x14ac:dyDescent="0.25">
      <c r="B63" s="73"/>
      <c r="C63" s="143"/>
      <c r="D63" s="143"/>
      <c r="E63" s="144" t="s">
        <v>163</v>
      </c>
      <c r="F63" s="74"/>
      <c r="G63" s="74"/>
      <c r="H63" s="74"/>
      <c r="I63" s="74"/>
      <c r="J63" s="74"/>
      <c r="K63" s="74"/>
      <c r="L63" s="74"/>
      <c r="M63" s="74"/>
      <c r="N63" s="74"/>
      <c r="O63" s="74"/>
      <c r="P63" s="74"/>
      <c r="Q63" s="74"/>
      <c r="R63" s="184">
        <f>SUM(F63:Q63)</f>
        <v>0</v>
      </c>
    </row>
    <row r="64" spans="1:19" x14ac:dyDescent="0.25">
      <c r="C64" s="112"/>
      <c r="D64" s="112"/>
      <c r="E64" s="144" t="s">
        <v>164</v>
      </c>
      <c r="F64" s="186">
        <f>+F63*1.2%</f>
        <v>0</v>
      </c>
      <c r="G64" s="186">
        <f t="shared" ref="G64" si="108">+G63*1.2%</f>
        <v>0</v>
      </c>
      <c r="H64" s="186">
        <f t="shared" ref="H64" si="109">+H63*1.2%</f>
        <v>0</v>
      </c>
      <c r="I64" s="186">
        <f t="shared" ref="I64" si="110">+I63*1.2%</f>
        <v>0</v>
      </c>
      <c r="J64" s="186">
        <f t="shared" ref="J64" si="111">+J63*1.2%</f>
        <v>0</v>
      </c>
      <c r="K64" s="186">
        <f t="shared" ref="K64" si="112">+K63*1.2%</f>
        <v>0</v>
      </c>
      <c r="L64" s="186">
        <f t="shared" ref="L64" si="113">+L63*1.2%</f>
        <v>0</v>
      </c>
      <c r="M64" s="186">
        <f t="shared" ref="M64" si="114">+M63*1.2%</f>
        <v>0</v>
      </c>
      <c r="N64" s="186">
        <f t="shared" ref="N64" si="115">+N63*1.2%</f>
        <v>0</v>
      </c>
      <c r="O64" s="186">
        <f t="shared" ref="O64" si="116">+O63*1.2%</f>
        <v>0</v>
      </c>
      <c r="P64" s="186">
        <f t="shared" ref="P64" si="117">+P63*1.2%</f>
        <v>0</v>
      </c>
      <c r="Q64" s="186">
        <f t="shared" ref="Q64" si="118">+Q63*1.2%</f>
        <v>0</v>
      </c>
      <c r="R64" s="187">
        <f t="shared" ref="R64" si="119">SUM(F64:Q64)</f>
        <v>0</v>
      </c>
    </row>
    <row r="65" spans="1:19" x14ac:dyDescent="0.25">
      <c r="C65" s="112"/>
      <c r="D65" s="112"/>
      <c r="E65" s="144" t="s">
        <v>165</v>
      </c>
      <c r="F65" s="182"/>
      <c r="G65" s="182"/>
      <c r="H65" s="182"/>
      <c r="I65" s="182"/>
      <c r="J65" s="182"/>
      <c r="K65" s="182"/>
      <c r="L65" s="182"/>
      <c r="M65" s="182"/>
      <c r="N65" s="182"/>
      <c r="O65" s="182"/>
      <c r="P65" s="182"/>
      <c r="Q65" s="182"/>
      <c r="R65" s="183">
        <f>SUM(F65:Q65)</f>
        <v>0</v>
      </c>
    </row>
    <row r="66" spans="1:19" x14ac:dyDescent="0.25">
      <c r="C66" s="112"/>
      <c r="D66" s="112"/>
      <c r="E66" s="145" t="s">
        <v>166</v>
      </c>
      <c r="F66" s="77">
        <f>+F65*F64</f>
        <v>0</v>
      </c>
      <c r="G66" s="77">
        <f t="shared" ref="G66:P66" si="120">+G65*G64</f>
        <v>0</v>
      </c>
      <c r="H66" s="77">
        <f t="shared" si="120"/>
        <v>0</v>
      </c>
      <c r="I66" s="77">
        <f t="shared" si="120"/>
        <v>0</v>
      </c>
      <c r="J66" s="77">
        <f t="shared" si="120"/>
        <v>0</v>
      </c>
      <c r="K66" s="77">
        <f t="shared" si="120"/>
        <v>0</v>
      </c>
      <c r="L66" s="77">
        <f t="shared" si="120"/>
        <v>0</v>
      </c>
      <c r="M66" s="77">
        <f t="shared" si="120"/>
        <v>0</v>
      </c>
      <c r="N66" s="77">
        <f t="shared" si="120"/>
        <v>0</v>
      </c>
      <c r="O66" s="77">
        <f t="shared" si="120"/>
        <v>0</v>
      </c>
      <c r="P66" s="77">
        <f t="shared" si="120"/>
        <v>0</v>
      </c>
      <c r="Q66" s="77">
        <f t="shared" ref="Q66" si="121">+Q65*Q64</f>
        <v>0</v>
      </c>
      <c r="R66" s="77">
        <f>+SUM(F66:Q66)</f>
        <v>0</v>
      </c>
    </row>
    <row r="67" spans="1:19" x14ac:dyDescent="0.25">
      <c r="C67" s="112"/>
      <c r="D67" s="112"/>
      <c r="E67" s="112"/>
    </row>
    <row r="68" spans="1:19" ht="48.75" customHeight="1" x14ac:dyDescent="0.25">
      <c r="A68" s="70"/>
      <c r="B68" s="71" t="s">
        <v>76</v>
      </c>
      <c r="C68" s="139" t="s">
        <v>135</v>
      </c>
      <c r="D68" s="139" t="s">
        <v>136</v>
      </c>
      <c r="E68" s="139" t="s">
        <v>162</v>
      </c>
      <c r="F68" s="74" t="s">
        <v>167</v>
      </c>
      <c r="G68" s="74" t="s">
        <v>167</v>
      </c>
      <c r="H68" s="74" t="s">
        <v>167</v>
      </c>
      <c r="I68" s="74" t="s">
        <v>167</v>
      </c>
      <c r="J68" s="74" t="s">
        <v>167</v>
      </c>
      <c r="K68" s="74" t="s">
        <v>167</v>
      </c>
      <c r="L68" s="74" t="s">
        <v>167</v>
      </c>
      <c r="M68" s="74" t="s">
        <v>167</v>
      </c>
      <c r="N68" s="74" t="s">
        <v>167</v>
      </c>
      <c r="O68" s="74" t="s">
        <v>167</v>
      </c>
      <c r="P68" s="74" t="s">
        <v>167</v>
      </c>
      <c r="Q68" s="74" t="s">
        <v>167</v>
      </c>
      <c r="R68" s="141" t="s">
        <v>166</v>
      </c>
      <c r="S68" s="70"/>
    </row>
    <row r="69" spans="1:19" x14ac:dyDescent="0.25">
      <c r="B69" s="73"/>
      <c r="C69" s="143"/>
      <c r="D69" s="143"/>
      <c r="E69" s="144" t="s">
        <v>163</v>
      </c>
      <c r="F69" s="74"/>
      <c r="G69" s="74"/>
      <c r="H69" s="74"/>
      <c r="I69" s="74"/>
      <c r="J69" s="74"/>
      <c r="K69" s="74"/>
      <c r="L69" s="74"/>
      <c r="M69" s="74"/>
      <c r="N69" s="74"/>
      <c r="O69" s="74"/>
      <c r="P69" s="74"/>
      <c r="Q69" s="74"/>
      <c r="R69" s="181">
        <f>SUM(F69:Q69)</f>
        <v>0</v>
      </c>
    </row>
    <row r="70" spans="1:19" x14ac:dyDescent="0.25">
      <c r="C70" s="112"/>
      <c r="D70" s="112"/>
      <c r="E70" s="144" t="s">
        <v>164</v>
      </c>
      <c r="F70" s="186">
        <f>+F69*1.2%</f>
        <v>0</v>
      </c>
      <c r="G70" s="186">
        <f t="shared" ref="G70" si="122">+G69*1.2%</f>
        <v>0</v>
      </c>
      <c r="H70" s="186">
        <f t="shared" ref="H70" si="123">+H69*1.2%</f>
        <v>0</v>
      </c>
      <c r="I70" s="186">
        <f t="shared" ref="I70" si="124">+I69*1.2%</f>
        <v>0</v>
      </c>
      <c r="J70" s="186">
        <f t="shared" ref="J70" si="125">+J69*1.2%</f>
        <v>0</v>
      </c>
      <c r="K70" s="186">
        <f t="shared" ref="K70" si="126">+K69*1.2%</f>
        <v>0</v>
      </c>
      <c r="L70" s="186">
        <f t="shared" ref="L70" si="127">+L69*1.2%</f>
        <v>0</v>
      </c>
      <c r="M70" s="186">
        <f t="shared" ref="M70" si="128">+M69*1.2%</f>
        <v>0</v>
      </c>
      <c r="N70" s="186">
        <f t="shared" ref="N70" si="129">+N69*1.2%</f>
        <v>0</v>
      </c>
      <c r="O70" s="186">
        <f t="shared" ref="O70" si="130">+O69*1.2%</f>
        <v>0</v>
      </c>
      <c r="P70" s="186">
        <f t="shared" ref="P70" si="131">+P69*1.2%</f>
        <v>0</v>
      </c>
      <c r="Q70" s="186">
        <f t="shared" ref="Q70" si="132">+Q69*1.2%</f>
        <v>0</v>
      </c>
      <c r="R70" s="187">
        <f t="shared" ref="R70" si="133">SUM(F70:Q70)</f>
        <v>0</v>
      </c>
    </row>
    <row r="71" spans="1:19" x14ac:dyDescent="0.25">
      <c r="C71" s="112"/>
      <c r="D71" s="112"/>
      <c r="E71" s="144" t="s">
        <v>165</v>
      </c>
      <c r="F71" s="182"/>
      <c r="G71" s="182"/>
      <c r="H71" s="182"/>
      <c r="I71" s="182"/>
      <c r="J71" s="182"/>
      <c r="K71" s="182"/>
      <c r="L71" s="182"/>
      <c r="M71" s="182"/>
      <c r="N71" s="182"/>
      <c r="O71" s="182"/>
      <c r="P71" s="182"/>
      <c r="Q71" s="182"/>
      <c r="R71" s="183">
        <f>SUM(F71:Q71)</f>
        <v>0</v>
      </c>
    </row>
    <row r="72" spans="1:19" x14ac:dyDescent="0.25">
      <c r="C72" s="112"/>
      <c r="D72" s="112"/>
      <c r="E72" s="145" t="s">
        <v>166</v>
      </c>
      <c r="F72" s="77">
        <f>+F71*F70</f>
        <v>0</v>
      </c>
      <c r="G72" s="77">
        <f t="shared" ref="G72:P72" si="134">+G71*G70</f>
        <v>0</v>
      </c>
      <c r="H72" s="77">
        <f t="shared" si="134"/>
        <v>0</v>
      </c>
      <c r="I72" s="77">
        <f t="shared" si="134"/>
        <v>0</v>
      </c>
      <c r="J72" s="77">
        <f t="shared" si="134"/>
        <v>0</v>
      </c>
      <c r="K72" s="77">
        <f t="shared" si="134"/>
        <v>0</v>
      </c>
      <c r="L72" s="77">
        <f>+L71*L70</f>
        <v>0</v>
      </c>
      <c r="M72" s="77">
        <f>+M71*M70</f>
        <v>0</v>
      </c>
      <c r="N72" s="77">
        <f>+N71*N70</f>
        <v>0</v>
      </c>
      <c r="O72" s="77">
        <f>+O71*O70</f>
        <v>0</v>
      </c>
      <c r="P72" s="77">
        <f t="shared" si="134"/>
        <v>0</v>
      </c>
      <c r="Q72" s="77">
        <f t="shared" ref="Q72" si="135">+Q71*Q70</f>
        <v>0</v>
      </c>
      <c r="R72" s="77">
        <f>+SUM(F72:Q72)</f>
        <v>0</v>
      </c>
    </row>
    <row r="73" spans="1:19" x14ac:dyDescent="0.25">
      <c r="C73" s="112"/>
      <c r="D73" s="112"/>
      <c r="E73" s="112"/>
    </row>
    <row r="74" spans="1:19" ht="48.75" customHeight="1" x14ac:dyDescent="0.25">
      <c r="A74" s="70"/>
      <c r="B74" s="71" t="s">
        <v>77</v>
      </c>
      <c r="C74" s="139" t="s">
        <v>135</v>
      </c>
      <c r="D74" s="139" t="s">
        <v>136</v>
      </c>
      <c r="E74" s="139" t="s">
        <v>162</v>
      </c>
      <c r="F74" s="74" t="s">
        <v>167</v>
      </c>
      <c r="G74" s="74" t="s">
        <v>167</v>
      </c>
      <c r="H74" s="74" t="s">
        <v>167</v>
      </c>
      <c r="I74" s="74" t="s">
        <v>167</v>
      </c>
      <c r="J74" s="74" t="s">
        <v>167</v>
      </c>
      <c r="K74" s="74" t="s">
        <v>167</v>
      </c>
      <c r="L74" s="74" t="s">
        <v>167</v>
      </c>
      <c r="M74" s="74" t="s">
        <v>167</v>
      </c>
      <c r="N74" s="74" t="s">
        <v>167</v>
      </c>
      <c r="O74" s="74" t="s">
        <v>167</v>
      </c>
      <c r="P74" s="74" t="s">
        <v>167</v>
      </c>
      <c r="Q74" s="74" t="s">
        <v>167</v>
      </c>
      <c r="R74" s="141" t="s">
        <v>166</v>
      </c>
      <c r="S74" s="70"/>
    </row>
    <row r="75" spans="1:19" x14ac:dyDescent="0.25">
      <c r="B75" s="73"/>
      <c r="C75" s="143"/>
      <c r="D75" s="143"/>
      <c r="E75" s="144" t="s">
        <v>163</v>
      </c>
      <c r="F75" s="74"/>
      <c r="G75" s="74"/>
      <c r="H75" s="74"/>
      <c r="I75" s="74"/>
      <c r="J75" s="74"/>
      <c r="K75" s="74"/>
      <c r="L75" s="74"/>
      <c r="M75" s="74"/>
      <c r="N75" s="74"/>
      <c r="O75" s="74"/>
      <c r="P75" s="74"/>
      <c r="Q75" s="74"/>
      <c r="R75" s="184">
        <f>SUM(F75:Q75)</f>
        <v>0</v>
      </c>
    </row>
    <row r="76" spans="1:19" x14ac:dyDescent="0.25">
      <c r="C76" s="112"/>
      <c r="D76" s="112"/>
      <c r="E76" s="144" t="s">
        <v>164</v>
      </c>
      <c r="F76" s="186">
        <f t="shared" ref="F76" si="136">+F75*1.2%</f>
        <v>0</v>
      </c>
      <c r="G76" s="186">
        <f t="shared" ref="G76" si="137">+G75*1.2%</f>
        <v>0</v>
      </c>
      <c r="H76" s="186">
        <f t="shared" ref="H76" si="138">+H75*1.2%</f>
        <v>0</v>
      </c>
      <c r="I76" s="186">
        <f t="shared" ref="I76" si="139">+I75*1.2%</f>
        <v>0</v>
      </c>
      <c r="J76" s="186">
        <f t="shared" ref="J76" si="140">+J75*1.2%</f>
        <v>0</v>
      </c>
      <c r="K76" s="186">
        <f t="shared" ref="K76" si="141">+K75*1.2%</f>
        <v>0</v>
      </c>
      <c r="L76" s="186">
        <f t="shared" ref="L76" si="142">+L75*1.2%</f>
        <v>0</v>
      </c>
      <c r="M76" s="186">
        <f t="shared" ref="M76" si="143">+M75*1.2%</f>
        <v>0</v>
      </c>
      <c r="N76" s="186">
        <f t="shared" ref="N76" si="144">+N75*1.2%</f>
        <v>0</v>
      </c>
      <c r="O76" s="186">
        <f t="shared" ref="O76" si="145">+O75*1.2%</f>
        <v>0</v>
      </c>
      <c r="P76" s="186">
        <f t="shared" ref="P76" si="146">+P75*1.2%</f>
        <v>0</v>
      </c>
      <c r="Q76" s="186">
        <f>+Q75*1.2%</f>
        <v>0</v>
      </c>
      <c r="R76" s="187">
        <f t="shared" ref="R76" si="147">SUM(F76:Q76)</f>
        <v>0</v>
      </c>
    </row>
    <row r="77" spans="1:19" x14ac:dyDescent="0.25">
      <c r="C77" s="112"/>
      <c r="D77" s="112"/>
      <c r="E77" s="144" t="s">
        <v>165</v>
      </c>
      <c r="F77" s="76"/>
      <c r="G77" s="74"/>
      <c r="H77" s="74"/>
      <c r="I77" s="74"/>
      <c r="J77" s="74"/>
      <c r="K77" s="74"/>
      <c r="L77" s="74"/>
      <c r="M77" s="74"/>
      <c r="N77" s="74"/>
      <c r="O77" s="74"/>
      <c r="P77" s="74"/>
      <c r="Q77" s="74"/>
      <c r="R77" s="183">
        <f>SUM(F77:Q77)</f>
        <v>0</v>
      </c>
    </row>
    <row r="78" spans="1:19" x14ac:dyDescent="0.25">
      <c r="C78" s="112"/>
      <c r="D78" s="112"/>
      <c r="E78" s="145" t="s">
        <v>166</v>
      </c>
      <c r="F78" s="77">
        <f>+F77*F76</f>
        <v>0</v>
      </c>
      <c r="G78" s="77">
        <f t="shared" ref="G78:P78" si="148">+G77*G76</f>
        <v>0</v>
      </c>
      <c r="H78" s="77">
        <f t="shared" si="148"/>
        <v>0</v>
      </c>
      <c r="I78" s="77">
        <f t="shared" si="148"/>
        <v>0</v>
      </c>
      <c r="J78" s="77">
        <f t="shared" si="148"/>
        <v>0</v>
      </c>
      <c r="K78" s="77">
        <f t="shared" si="148"/>
        <v>0</v>
      </c>
      <c r="L78" s="77">
        <f t="shared" si="148"/>
        <v>0</v>
      </c>
      <c r="M78" s="77">
        <f t="shared" si="148"/>
        <v>0</v>
      </c>
      <c r="N78" s="77">
        <f t="shared" si="148"/>
        <v>0</v>
      </c>
      <c r="O78" s="77">
        <f t="shared" si="148"/>
        <v>0</v>
      </c>
      <c r="P78" s="77">
        <f t="shared" si="148"/>
        <v>0</v>
      </c>
      <c r="Q78" s="77">
        <f t="shared" ref="Q78" si="149">+Q77*Q76</f>
        <v>0</v>
      </c>
      <c r="R78" s="77">
        <f>+SUM(F78:Q78)</f>
        <v>0</v>
      </c>
    </row>
    <row r="79" spans="1:19" x14ac:dyDescent="0.25">
      <c r="C79" s="112"/>
      <c r="D79" s="112"/>
      <c r="E79" s="112"/>
    </row>
    <row r="80" spans="1:19" ht="48.75" customHeight="1" x14ac:dyDescent="0.25">
      <c r="A80" s="70"/>
      <c r="B80" s="71" t="s">
        <v>78</v>
      </c>
      <c r="C80" s="139" t="s">
        <v>135</v>
      </c>
      <c r="D80" s="139" t="s">
        <v>136</v>
      </c>
      <c r="E80" s="139" t="s">
        <v>162</v>
      </c>
      <c r="F80" s="74" t="s">
        <v>167</v>
      </c>
      <c r="G80" s="74" t="s">
        <v>167</v>
      </c>
      <c r="H80" s="74" t="s">
        <v>167</v>
      </c>
      <c r="I80" s="74" t="s">
        <v>167</v>
      </c>
      <c r="J80" s="74" t="s">
        <v>167</v>
      </c>
      <c r="K80" s="74" t="s">
        <v>167</v>
      </c>
      <c r="L80" s="74" t="s">
        <v>167</v>
      </c>
      <c r="M80" s="74" t="s">
        <v>167</v>
      </c>
      <c r="N80" s="74" t="s">
        <v>167</v>
      </c>
      <c r="O80" s="74" t="s">
        <v>167</v>
      </c>
      <c r="P80" s="74" t="s">
        <v>167</v>
      </c>
      <c r="Q80" s="74" t="s">
        <v>167</v>
      </c>
      <c r="R80" s="141" t="s">
        <v>166</v>
      </c>
      <c r="S80" s="70"/>
    </row>
    <row r="81" spans="1:19" x14ac:dyDescent="0.25">
      <c r="B81" s="73"/>
      <c r="C81" s="143"/>
      <c r="D81" s="143"/>
      <c r="E81" s="144" t="s">
        <v>163</v>
      </c>
      <c r="F81" s="74"/>
      <c r="G81" s="74"/>
      <c r="H81" s="74"/>
      <c r="I81" s="74"/>
      <c r="J81" s="74"/>
      <c r="K81" s="74"/>
      <c r="L81" s="74"/>
      <c r="M81" s="74"/>
      <c r="N81" s="74"/>
      <c r="O81" s="74"/>
      <c r="P81" s="74"/>
      <c r="Q81" s="74"/>
      <c r="R81" s="184">
        <f>SUM(F81:Q81)</f>
        <v>0</v>
      </c>
    </row>
    <row r="82" spans="1:19" x14ac:dyDescent="0.25">
      <c r="C82" s="112"/>
      <c r="D82" s="112"/>
      <c r="E82" s="144" t="s">
        <v>164</v>
      </c>
      <c r="F82" s="186">
        <f t="shared" ref="F82" si="150">+F81*1.2%</f>
        <v>0</v>
      </c>
      <c r="G82" s="186">
        <f t="shared" ref="G82" si="151">+G81*1.2%</f>
        <v>0</v>
      </c>
      <c r="H82" s="186">
        <f t="shared" ref="H82" si="152">+H81*1.2%</f>
        <v>0</v>
      </c>
      <c r="I82" s="186">
        <f t="shared" ref="I82" si="153">+I81*1.2%</f>
        <v>0</v>
      </c>
      <c r="J82" s="186">
        <f t="shared" ref="J82" si="154">+J81*1.2%</f>
        <v>0</v>
      </c>
      <c r="K82" s="186">
        <f t="shared" ref="K82" si="155">+K81*1.2%</f>
        <v>0</v>
      </c>
      <c r="L82" s="186">
        <f t="shared" ref="L82" si="156">+L81*1.2%</f>
        <v>0</v>
      </c>
      <c r="M82" s="186">
        <f t="shared" ref="M82" si="157">+M81*1.2%</f>
        <v>0</v>
      </c>
      <c r="N82" s="186">
        <f t="shared" ref="N82" si="158">+N81*1.2%</f>
        <v>0</v>
      </c>
      <c r="O82" s="186">
        <f t="shared" ref="O82" si="159">+O81*1.2%</f>
        <v>0</v>
      </c>
      <c r="P82" s="186">
        <f t="shared" ref="P82" si="160">+P81*1.2%</f>
        <v>0</v>
      </c>
      <c r="Q82" s="186">
        <f>+Q81*1.2%</f>
        <v>0</v>
      </c>
      <c r="R82" s="187">
        <f t="shared" ref="R82" si="161">SUM(F82:Q82)</f>
        <v>0</v>
      </c>
    </row>
    <row r="83" spans="1:19" x14ac:dyDescent="0.25">
      <c r="C83" s="112"/>
      <c r="D83" s="112"/>
      <c r="E83" s="144" t="s">
        <v>165</v>
      </c>
      <c r="F83" s="182"/>
      <c r="G83" s="182"/>
      <c r="H83" s="182"/>
      <c r="I83" s="182"/>
      <c r="J83" s="182"/>
      <c r="K83" s="182"/>
      <c r="L83" s="182"/>
      <c r="M83" s="182"/>
      <c r="N83" s="182"/>
      <c r="O83" s="182"/>
      <c r="P83" s="182"/>
      <c r="Q83" s="182"/>
      <c r="R83" s="183">
        <f>SUM(F83:Q83)</f>
        <v>0</v>
      </c>
    </row>
    <row r="84" spans="1:19" x14ac:dyDescent="0.25">
      <c r="C84" s="112"/>
      <c r="D84" s="112"/>
      <c r="E84" s="145" t="s">
        <v>166</v>
      </c>
      <c r="F84" s="77">
        <f>+F83*F82</f>
        <v>0</v>
      </c>
      <c r="G84" s="77">
        <f t="shared" ref="G84:P84" si="162">+G83*G82</f>
        <v>0</v>
      </c>
      <c r="H84" s="77">
        <f t="shared" si="162"/>
        <v>0</v>
      </c>
      <c r="I84" s="77">
        <f t="shared" si="162"/>
        <v>0</v>
      </c>
      <c r="J84" s="77">
        <f t="shared" si="162"/>
        <v>0</v>
      </c>
      <c r="K84" s="77">
        <f t="shared" si="162"/>
        <v>0</v>
      </c>
      <c r="L84" s="77">
        <f t="shared" si="162"/>
        <v>0</v>
      </c>
      <c r="M84" s="77">
        <f t="shared" si="162"/>
        <v>0</v>
      </c>
      <c r="N84" s="77">
        <f t="shared" si="162"/>
        <v>0</v>
      </c>
      <c r="O84" s="77">
        <f t="shared" si="162"/>
        <v>0</v>
      </c>
      <c r="P84" s="77">
        <f t="shared" si="162"/>
        <v>0</v>
      </c>
      <c r="Q84" s="77">
        <f t="shared" ref="Q84" si="163">+Q83*Q82</f>
        <v>0</v>
      </c>
      <c r="R84" s="77">
        <f>+SUM(F84:Q84)</f>
        <v>0</v>
      </c>
    </row>
    <row r="85" spans="1:19" x14ac:dyDescent="0.25">
      <c r="C85" s="112"/>
      <c r="D85" s="112"/>
      <c r="E85" s="112"/>
    </row>
    <row r="86" spans="1:19" ht="48.75" customHeight="1" x14ac:dyDescent="0.25">
      <c r="A86" s="70"/>
      <c r="B86" s="71" t="s">
        <v>79</v>
      </c>
      <c r="C86" s="139" t="s">
        <v>135</v>
      </c>
      <c r="D86" s="139" t="s">
        <v>136</v>
      </c>
      <c r="E86" s="139" t="s">
        <v>162</v>
      </c>
      <c r="F86" s="74" t="s">
        <v>167</v>
      </c>
      <c r="G86" s="74" t="s">
        <v>167</v>
      </c>
      <c r="H86" s="74" t="s">
        <v>167</v>
      </c>
      <c r="I86" s="74" t="s">
        <v>167</v>
      </c>
      <c r="J86" s="74" t="s">
        <v>167</v>
      </c>
      <c r="K86" s="74" t="s">
        <v>167</v>
      </c>
      <c r="L86" s="74" t="s">
        <v>167</v>
      </c>
      <c r="M86" s="74" t="s">
        <v>167</v>
      </c>
      <c r="N86" s="74" t="s">
        <v>167</v>
      </c>
      <c r="O86" s="74" t="s">
        <v>167</v>
      </c>
      <c r="P86" s="74" t="s">
        <v>167</v>
      </c>
      <c r="Q86" s="74" t="s">
        <v>167</v>
      </c>
      <c r="R86" s="141" t="s">
        <v>166</v>
      </c>
      <c r="S86" s="70"/>
    </row>
    <row r="87" spans="1:19" x14ac:dyDescent="0.25">
      <c r="B87" s="73"/>
      <c r="C87" s="143"/>
      <c r="D87" s="143"/>
      <c r="E87" s="144" t="s">
        <v>163</v>
      </c>
      <c r="F87" s="74"/>
      <c r="G87" s="74"/>
      <c r="H87" s="74"/>
      <c r="I87" s="74"/>
      <c r="J87" s="74"/>
      <c r="K87" s="74"/>
      <c r="L87" s="74"/>
      <c r="M87" s="74"/>
      <c r="N87" s="74"/>
      <c r="O87" s="74"/>
      <c r="P87" s="74"/>
      <c r="Q87" s="74"/>
      <c r="R87" s="184">
        <f>SUM(F87:Q87)</f>
        <v>0</v>
      </c>
    </row>
    <row r="88" spans="1:19" x14ac:dyDescent="0.25">
      <c r="C88" s="112"/>
      <c r="D88" s="112"/>
      <c r="E88" s="144" t="s">
        <v>164</v>
      </c>
      <c r="F88" s="186">
        <f t="shared" ref="F88" si="164">+F87*1.2%</f>
        <v>0</v>
      </c>
      <c r="G88" s="186">
        <f t="shared" ref="G88" si="165">+G87*1.2%</f>
        <v>0</v>
      </c>
      <c r="H88" s="186">
        <f t="shared" ref="H88" si="166">+H87*1.2%</f>
        <v>0</v>
      </c>
      <c r="I88" s="186">
        <f t="shared" ref="I88" si="167">+I87*1.2%</f>
        <v>0</v>
      </c>
      <c r="J88" s="186">
        <f t="shared" ref="J88" si="168">+J87*1.2%</f>
        <v>0</v>
      </c>
      <c r="K88" s="186">
        <f t="shared" ref="K88" si="169">+K87*1.2%</f>
        <v>0</v>
      </c>
      <c r="L88" s="186">
        <f t="shared" ref="L88" si="170">+L87*1.2%</f>
        <v>0</v>
      </c>
      <c r="M88" s="186">
        <f t="shared" ref="M88" si="171">+M87*1.2%</f>
        <v>0</v>
      </c>
      <c r="N88" s="186">
        <f t="shared" ref="N88" si="172">+N87*1.2%</f>
        <v>0</v>
      </c>
      <c r="O88" s="186">
        <f t="shared" ref="O88" si="173">+O87*1.2%</f>
        <v>0</v>
      </c>
      <c r="P88" s="186">
        <f t="shared" ref="P88" si="174">+P87*1.2%</f>
        <v>0</v>
      </c>
      <c r="Q88" s="186">
        <f>+Q87*1.2%</f>
        <v>0</v>
      </c>
      <c r="R88" s="187">
        <f t="shared" ref="R88" si="175">SUM(F88:Q88)</f>
        <v>0</v>
      </c>
    </row>
    <row r="89" spans="1:19" x14ac:dyDescent="0.25">
      <c r="C89" s="112"/>
      <c r="D89" s="112"/>
      <c r="E89" s="144" t="s">
        <v>165</v>
      </c>
      <c r="F89" s="182"/>
      <c r="G89" s="182"/>
      <c r="H89" s="182"/>
      <c r="I89" s="182"/>
      <c r="J89" s="182"/>
      <c r="K89" s="182"/>
      <c r="L89" s="182"/>
      <c r="M89" s="182"/>
      <c r="N89" s="182"/>
      <c r="O89" s="182"/>
      <c r="P89" s="182"/>
      <c r="Q89" s="182"/>
      <c r="R89" s="183">
        <f>SUM(F89:Q89)</f>
        <v>0</v>
      </c>
    </row>
    <row r="90" spans="1:19" x14ac:dyDescent="0.25">
      <c r="C90" s="112"/>
      <c r="D90" s="112"/>
      <c r="E90" s="145" t="s">
        <v>166</v>
      </c>
      <c r="F90" s="77">
        <f>+F89*F88</f>
        <v>0</v>
      </c>
      <c r="G90" s="77">
        <f t="shared" ref="G90:P90" si="176">+G89*G88</f>
        <v>0</v>
      </c>
      <c r="H90" s="77">
        <f t="shared" si="176"/>
        <v>0</v>
      </c>
      <c r="I90" s="77">
        <f t="shared" si="176"/>
        <v>0</v>
      </c>
      <c r="J90" s="77">
        <f t="shared" si="176"/>
        <v>0</v>
      </c>
      <c r="K90" s="77">
        <f t="shared" si="176"/>
        <v>0</v>
      </c>
      <c r="L90" s="77">
        <f t="shared" si="176"/>
        <v>0</v>
      </c>
      <c r="M90" s="77">
        <f t="shared" si="176"/>
        <v>0</v>
      </c>
      <c r="N90" s="77">
        <f t="shared" si="176"/>
        <v>0</v>
      </c>
      <c r="O90" s="77">
        <f t="shared" si="176"/>
        <v>0</v>
      </c>
      <c r="P90" s="77">
        <f t="shared" si="176"/>
        <v>0</v>
      </c>
      <c r="Q90" s="77">
        <f t="shared" ref="Q90" si="177">+Q89*Q88</f>
        <v>0</v>
      </c>
      <c r="R90" s="77">
        <f>+SUM(F90:Q90)</f>
        <v>0</v>
      </c>
    </row>
    <row r="92" spans="1:19" ht="48.75" customHeight="1" x14ac:dyDescent="0.25">
      <c r="A92" s="70"/>
      <c r="B92" s="71" t="s">
        <v>80</v>
      </c>
      <c r="C92" s="139" t="s">
        <v>135</v>
      </c>
      <c r="D92" s="139" t="s">
        <v>136</v>
      </c>
      <c r="E92" s="139" t="s">
        <v>162</v>
      </c>
      <c r="F92" s="74" t="s">
        <v>167</v>
      </c>
      <c r="G92" s="74" t="s">
        <v>167</v>
      </c>
      <c r="H92" s="74" t="s">
        <v>167</v>
      </c>
      <c r="I92" s="74" t="s">
        <v>167</v>
      </c>
      <c r="J92" s="74" t="s">
        <v>167</v>
      </c>
      <c r="K92" s="74" t="s">
        <v>167</v>
      </c>
      <c r="L92" s="74" t="s">
        <v>167</v>
      </c>
      <c r="M92" s="74" t="s">
        <v>167</v>
      </c>
      <c r="N92" s="74" t="s">
        <v>167</v>
      </c>
      <c r="O92" s="74" t="s">
        <v>167</v>
      </c>
      <c r="P92" s="74" t="s">
        <v>167</v>
      </c>
      <c r="Q92" s="74" t="s">
        <v>167</v>
      </c>
      <c r="R92" s="141" t="s">
        <v>166</v>
      </c>
      <c r="S92" s="70"/>
    </row>
    <row r="93" spans="1:19" x14ac:dyDescent="0.25">
      <c r="B93" s="73"/>
      <c r="C93" s="143"/>
      <c r="D93" s="143"/>
      <c r="E93" s="144" t="s">
        <v>163</v>
      </c>
      <c r="F93" s="74"/>
      <c r="G93" s="74"/>
      <c r="H93" s="74"/>
      <c r="I93" s="74"/>
      <c r="J93" s="74"/>
      <c r="K93" s="74"/>
      <c r="L93" s="74"/>
      <c r="M93" s="74"/>
      <c r="N93" s="74"/>
      <c r="O93" s="74"/>
      <c r="P93" s="74"/>
      <c r="Q93" s="74"/>
      <c r="R93" s="184">
        <f>SUM(F93:Q93)</f>
        <v>0</v>
      </c>
    </row>
    <row r="94" spans="1:19" x14ac:dyDescent="0.25">
      <c r="C94" s="112"/>
      <c r="D94" s="112"/>
      <c r="E94" s="144" t="s">
        <v>164</v>
      </c>
      <c r="F94" s="186">
        <f t="shared" ref="F94" si="178">+F93*1.2%</f>
        <v>0</v>
      </c>
      <c r="G94" s="186">
        <f t="shared" ref="G94" si="179">+G93*1.2%</f>
        <v>0</v>
      </c>
      <c r="H94" s="186">
        <f t="shared" ref="H94" si="180">+H93*1.2%</f>
        <v>0</v>
      </c>
      <c r="I94" s="186">
        <f t="shared" ref="I94" si="181">+I93*1.2%</f>
        <v>0</v>
      </c>
      <c r="J94" s="186">
        <f t="shared" ref="J94" si="182">+J93*1.2%</f>
        <v>0</v>
      </c>
      <c r="K94" s="186">
        <f t="shared" ref="K94" si="183">+K93*1.2%</f>
        <v>0</v>
      </c>
      <c r="L94" s="186">
        <f t="shared" ref="L94" si="184">+L93*1.2%</f>
        <v>0</v>
      </c>
      <c r="M94" s="186">
        <f t="shared" ref="M94" si="185">+M93*1.2%</f>
        <v>0</v>
      </c>
      <c r="N94" s="186">
        <f t="shared" ref="N94" si="186">+N93*1.2%</f>
        <v>0</v>
      </c>
      <c r="O94" s="186">
        <f t="shared" ref="O94" si="187">+O93*1.2%</f>
        <v>0</v>
      </c>
      <c r="P94" s="186">
        <f t="shared" ref="P94" si="188">+P93*1.2%</f>
        <v>0</v>
      </c>
      <c r="Q94" s="186">
        <f>+Q93*1.2%</f>
        <v>0</v>
      </c>
      <c r="R94" s="187">
        <f t="shared" ref="R94" si="189">SUM(F94:Q94)</f>
        <v>0</v>
      </c>
    </row>
    <row r="95" spans="1:19" x14ac:dyDescent="0.25">
      <c r="C95" s="112"/>
      <c r="D95" s="112"/>
      <c r="E95" s="144" t="s">
        <v>165</v>
      </c>
      <c r="F95" s="182"/>
      <c r="G95" s="182"/>
      <c r="H95" s="182"/>
      <c r="I95" s="182"/>
      <c r="J95" s="182"/>
      <c r="K95" s="182"/>
      <c r="L95" s="182"/>
      <c r="M95" s="182"/>
      <c r="N95" s="182"/>
      <c r="O95" s="182"/>
      <c r="P95" s="182"/>
      <c r="Q95" s="182"/>
      <c r="R95" s="183">
        <f>SUM(F95:Q95)</f>
        <v>0</v>
      </c>
    </row>
    <row r="96" spans="1:19" x14ac:dyDescent="0.25">
      <c r="C96" s="112"/>
      <c r="D96" s="112"/>
      <c r="E96" s="145" t="s">
        <v>166</v>
      </c>
      <c r="F96" s="77">
        <f>+F95*F94</f>
        <v>0</v>
      </c>
      <c r="G96" s="77">
        <f t="shared" ref="G96:P96" si="190">+G95*G94</f>
        <v>0</v>
      </c>
      <c r="H96" s="77">
        <f t="shared" si="190"/>
        <v>0</v>
      </c>
      <c r="I96" s="77">
        <f t="shared" si="190"/>
        <v>0</v>
      </c>
      <c r="J96" s="77">
        <f t="shared" si="190"/>
        <v>0</v>
      </c>
      <c r="K96" s="77">
        <f t="shared" si="190"/>
        <v>0</v>
      </c>
      <c r="L96" s="77">
        <f t="shared" si="190"/>
        <v>0</v>
      </c>
      <c r="M96" s="77">
        <f t="shared" si="190"/>
        <v>0</v>
      </c>
      <c r="N96" s="77">
        <f t="shared" si="190"/>
        <v>0</v>
      </c>
      <c r="O96" s="77">
        <f t="shared" si="190"/>
        <v>0</v>
      </c>
      <c r="P96" s="77">
        <f t="shared" si="190"/>
        <v>0</v>
      </c>
      <c r="Q96" s="77">
        <f t="shared" ref="Q96" si="191">+Q95*Q94</f>
        <v>0</v>
      </c>
      <c r="R96" s="77">
        <f>+SUM(F96:Q96)</f>
        <v>0</v>
      </c>
    </row>
    <row r="98" spans="1:19" ht="48.75" customHeight="1" x14ac:dyDescent="0.25">
      <c r="A98" s="70"/>
      <c r="B98" s="71" t="s">
        <v>81</v>
      </c>
      <c r="C98" s="139" t="s">
        <v>135</v>
      </c>
      <c r="D98" s="139" t="s">
        <v>136</v>
      </c>
      <c r="E98" s="139" t="s">
        <v>162</v>
      </c>
      <c r="F98" s="74" t="s">
        <v>167</v>
      </c>
      <c r="G98" s="74" t="s">
        <v>167</v>
      </c>
      <c r="H98" s="74" t="s">
        <v>167</v>
      </c>
      <c r="I98" s="74" t="s">
        <v>167</v>
      </c>
      <c r="J98" s="74" t="s">
        <v>167</v>
      </c>
      <c r="K98" s="74" t="s">
        <v>167</v>
      </c>
      <c r="L98" s="74" t="s">
        <v>167</v>
      </c>
      <c r="M98" s="74" t="s">
        <v>167</v>
      </c>
      <c r="N98" s="74" t="s">
        <v>167</v>
      </c>
      <c r="O98" s="74" t="s">
        <v>167</v>
      </c>
      <c r="P98" s="74" t="s">
        <v>167</v>
      </c>
      <c r="Q98" s="74" t="s">
        <v>167</v>
      </c>
      <c r="R98" s="141" t="s">
        <v>166</v>
      </c>
      <c r="S98" s="70"/>
    </row>
    <row r="99" spans="1:19" x14ac:dyDescent="0.25">
      <c r="B99" s="73"/>
      <c r="C99" s="143"/>
      <c r="D99" s="143"/>
      <c r="E99" s="144" t="s">
        <v>163</v>
      </c>
      <c r="F99" s="74"/>
      <c r="G99" s="74"/>
      <c r="H99" s="74"/>
      <c r="I99" s="74"/>
      <c r="J99" s="74"/>
      <c r="K99" s="74"/>
      <c r="L99" s="74"/>
      <c r="M99" s="74"/>
      <c r="N99" s="74"/>
      <c r="O99" s="74"/>
      <c r="P99" s="74"/>
      <c r="Q99" s="74"/>
      <c r="R99" s="184">
        <f>SUM(F99:Q99)</f>
        <v>0</v>
      </c>
    </row>
    <row r="100" spans="1:19" x14ac:dyDescent="0.25">
      <c r="C100" s="112"/>
      <c r="D100" s="112"/>
      <c r="E100" s="144" t="s">
        <v>164</v>
      </c>
      <c r="F100" s="186">
        <f t="shared" ref="F100" si="192">+F99*1.2%</f>
        <v>0</v>
      </c>
      <c r="G100" s="186">
        <f t="shared" ref="G100" si="193">+G99*1.2%</f>
        <v>0</v>
      </c>
      <c r="H100" s="186">
        <f t="shared" ref="H100" si="194">+H99*1.2%</f>
        <v>0</v>
      </c>
      <c r="I100" s="186">
        <f t="shared" ref="I100" si="195">+I99*1.2%</f>
        <v>0</v>
      </c>
      <c r="J100" s="186">
        <f t="shared" ref="J100" si="196">+J99*1.2%</f>
        <v>0</v>
      </c>
      <c r="K100" s="186">
        <f t="shared" ref="K100" si="197">+K99*1.2%</f>
        <v>0</v>
      </c>
      <c r="L100" s="186">
        <f t="shared" ref="L100" si="198">+L99*1.2%</f>
        <v>0</v>
      </c>
      <c r="M100" s="186">
        <f t="shared" ref="M100" si="199">+M99*1.2%</f>
        <v>0</v>
      </c>
      <c r="N100" s="186">
        <f t="shared" ref="N100" si="200">+N99*1.2%</f>
        <v>0</v>
      </c>
      <c r="O100" s="186">
        <f t="shared" ref="O100" si="201">+O99*1.2%</f>
        <v>0</v>
      </c>
      <c r="P100" s="186">
        <f t="shared" ref="P100" si="202">+P99*1.2%</f>
        <v>0</v>
      </c>
      <c r="Q100" s="186">
        <f>+Q99*1.2%</f>
        <v>0</v>
      </c>
      <c r="R100" s="187">
        <f t="shared" ref="R100" si="203">SUM(F100:Q100)</f>
        <v>0</v>
      </c>
    </row>
    <row r="101" spans="1:19" x14ac:dyDescent="0.25">
      <c r="C101" s="112"/>
      <c r="D101" s="112"/>
      <c r="E101" s="144" t="s">
        <v>165</v>
      </c>
      <c r="F101" s="182"/>
      <c r="G101" s="182"/>
      <c r="H101" s="182"/>
      <c r="I101" s="182"/>
      <c r="J101" s="182"/>
      <c r="K101" s="182"/>
      <c r="L101" s="182"/>
      <c r="M101" s="182"/>
      <c r="N101" s="182"/>
      <c r="O101" s="182"/>
      <c r="P101" s="182"/>
      <c r="Q101" s="182"/>
      <c r="R101" s="183">
        <f>SUM(F101:Q101)</f>
        <v>0</v>
      </c>
    </row>
    <row r="102" spans="1:19" x14ac:dyDescent="0.25">
      <c r="C102" s="112"/>
      <c r="D102" s="112"/>
      <c r="E102" s="145" t="s">
        <v>166</v>
      </c>
      <c r="F102" s="77">
        <f>+F101*F100</f>
        <v>0</v>
      </c>
      <c r="G102" s="77">
        <f t="shared" ref="G102:P102" si="204">+G101*G100</f>
        <v>0</v>
      </c>
      <c r="H102" s="77">
        <f t="shared" si="204"/>
        <v>0</v>
      </c>
      <c r="I102" s="77">
        <f t="shared" si="204"/>
        <v>0</v>
      </c>
      <c r="J102" s="77">
        <f t="shared" si="204"/>
        <v>0</v>
      </c>
      <c r="K102" s="77">
        <f t="shared" si="204"/>
        <v>0</v>
      </c>
      <c r="L102" s="77">
        <f t="shared" si="204"/>
        <v>0</v>
      </c>
      <c r="M102" s="77">
        <f t="shared" si="204"/>
        <v>0</v>
      </c>
      <c r="N102" s="77">
        <f t="shared" si="204"/>
        <v>0</v>
      </c>
      <c r="O102" s="77">
        <f t="shared" si="204"/>
        <v>0</v>
      </c>
      <c r="P102" s="77">
        <f t="shared" si="204"/>
        <v>0</v>
      </c>
      <c r="Q102" s="77">
        <f t="shared" ref="Q102" si="205">+Q101*Q100</f>
        <v>0</v>
      </c>
      <c r="R102" s="77">
        <f>+SUM(F102:Q102)</f>
        <v>0</v>
      </c>
    </row>
    <row r="104" spans="1:19" ht="48.75" customHeight="1" x14ac:dyDescent="0.25">
      <c r="A104" s="70"/>
      <c r="B104" s="71" t="s">
        <v>82</v>
      </c>
      <c r="C104" s="139" t="s">
        <v>135</v>
      </c>
      <c r="D104" s="139" t="s">
        <v>136</v>
      </c>
      <c r="E104" s="139" t="s">
        <v>162</v>
      </c>
      <c r="F104" s="74" t="s">
        <v>167</v>
      </c>
      <c r="G104" s="74" t="s">
        <v>167</v>
      </c>
      <c r="H104" s="74" t="s">
        <v>167</v>
      </c>
      <c r="I104" s="74" t="s">
        <v>167</v>
      </c>
      <c r="J104" s="74" t="s">
        <v>167</v>
      </c>
      <c r="K104" s="74" t="s">
        <v>167</v>
      </c>
      <c r="L104" s="74" t="s">
        <v>167</v>
      </c>
      <c r="M104" s="74" t="s">
        <v>167</v>
      </c>
      <c r="N104" s="74" t="s">
        <v>167</v>
      </c>
      <c r="O104" s="74" t="s">
        <v>167</v>
      </c>
      <c r="P104" s="74" t="s">
        <v>167</v>
      </c>
      <c r="Q104" s="74" t="s">
        <v>167</v>
      </c>
      <c r="R104" s="141" t="s">
        <v>166</v>
      </c>
      <c r="S104" s="70"/>
    </row>
    <row r="105" spans="1:19" x14ac:dyDescent="0.25">
      <c r="B105" s="73"/>
      <c r="C105" s="143"/>
      <c r="D105" s="143"/>
      <c r="E105" s="144" t="s">
        <v>163</v>
      </c>
      <c r="F105" s="74"/>
      <c r="G105" s="74"/>
      <c r="H105" s="74"/>
      <c r="I105" s="74"/>
      <c r="J105" s="74"/>
      <c r="K105" s="74"/>
      <c r="L105" s="74"/>
      <c r="M105" s="74"/>
      <c r="N105" s="74"/>
      <c r="O105" s="74"/>
      <c r="P105" s="74"/>
      <c r="Q105" s="74"/>
      <c r="R105" s="184">
        <f>SUM(F105:Q105)</f>
        <v>0</v>
      </c>
    </row>
    <row r="106" spans="1:19" x14ac:dyDescent="0.25">
      <c r="C106" s="112"/>
      <c r="D106" s="112"/>
      <c r="E106" s="144" t="s">
        <v>164</v>
      </c>
      <c r="F106" s="186">
        <f t="shared" ref="F106" si="206">+F105*1.2%</f>
        <v>0</v>
      </c>
      <c r="G106" s="186">
        <f t="shared" ref="G106" si="207">+G105*1.2%</f>
        <v>0</v>
      </c>
      <c r="H106" s="186">
        <f t="shared" ref="H106" si="208">+H105*1.2%</f>
        <v>0</v>
      </c>
      <c r="I106" s="186">
        <f t="shared" ref="I106" si="209">+I105*1.2%</f>
        <v>0</v>
      </c>
      <c r="J106" s="186">
        <f t="shared" ref="J106" si="210">+J105*1.2%</f>
        <v>0</v>
      </c>
      <c r="K106" s="186">
        <f t="shared" ref="K106" si="211">+K105*1.2%</f>
        <v>0</v>
      </c>
      <c r="L106" s="186">
        <f t="shared" ref="L106" si="212">+L105*1.2%</f>
        <v>0</v>
      </c>
      <c r="M106" s="186">
        <f t="shared" ref="M106" si="213">+M105*1.2%</f>
        <v>0</v>
      </c>
      <c r="N106" s="186">
        <f t="shared" ref="N106" si="214">+N105*1.2%</f>
        <v>0</v>
      </c>
      <c r="O106" s="186">
        <f t="shared" ref="O106" si="215">+O105*1.2%</f>
        <v>0</v>
      </c>
      <c r="P106" s="186">
        <f t="shared" ref="P106" si="216">+P105*1.2%</f>
        <v>0</v>
      </c>
      <c r="Q106" s="186">
        <f>+Q105*1.2%</f>
        <v>0</v>
      </c>
      <c r="R106" s="187">
        <f t="shared" ref="R106" si="217">SUM(F106:Q106)</f>
        <v>0</v>
      </c>
    </row>
    <row r="107" spans="1:19" x14ac:dyDescent="0.25">
      <c r="C107" s="112"/>
      <c r="D107" s="112"/>
      <c r="E107" s="144" t="s">
        <v>165</v>
      </c>
      <c r="F107" s="182"/>
      <c r="G107" s="182"/>
      <c r="H107" s="182"/>
      <c r="I107" s="182"/>
      <c r="J107" s="182"/>
      <c r="K107" s="182"/>
      <c r="L107" s="182"/>
      <c r="M107" s="182"/>
      <c r="N107" s="182"/>
      <c r="O107" s="182"/>
      <c r="P107" s="182"/>
      <c r="Q107" s="182"/>
      <c r="R107" s="183">
        <f>SUM(F107:Q107)</f>
        <v>0</v>
      </c>
    </row>
    <row r="108" spans="1:19" x14ac:dyDescent="0.25">
      <c r="C108" s="112"/>
      <c r="D108" s="112"/>
      <c r="E108" s="145" t="s">
        <v>166</v>
      </c>
      <c r="F108" s="77">
        <f>+F107*F106</f>
        <v>0</v>
      </c>
      <c r="G108" s="77">
        <f t="shared" ref="G108:P108" si="218">+G107*G106</f>
        <v>0</v>
      </c>
      <c r="H108" s="77">
        <f t="shared" si="218"/>
        <v>0</v>
      </c>
      <c r="I108" s="77">
        <f t="shared" si="218"/>
        <v>0</v>
      </c>
      <c r="J108" s="77">
        <f t="shared" si="218"/>
        <v>0</v>
      </c>
      <c r="K108" s="77">
        <f t="shared" si="218"/>
        <v>0</v>
      </c>
      <c r="L108" s="77">
        <f t="shared" si="218"/>
        <v>0</v>
      </c>
      <c r="M108" s="77">
        <f t="shared" si="218"/>
        <v>0</v>
      </c>
      <c r="N108" s="77">
        <f t="shared" si="218"/>
        <v>0</v>
      </c>
      <c r="O108" s="77">
        <f t="shared" si="218"/>
        <v>0</v>
      </c>
      <c r="P108" s="77">
        <f t="shared" si="218"/>
        <v>0</v>
      </c>
      <c r="Q108" s="77">
        <f t="shared" ref="Q108" si="219">+Q107*Q106</f>
        <v>0</v>
      </c>
      <c r="R108" s="77">
        <f>+SUM(F108:Q108)</f>
        <v>0</v>
      </c>
    </row>
    <row r="110" spans="1:19" ht="48.75" customHeight="1" x14ac:dyDescent="0.25">
      <c r="A110" s="70"/>
      <c r="B110" s="71" t="s">
        <v>83</v>
      </c>
      <c r="C110" s="139" t="s">
        <v>135</v>
      </c>
      <c r="D110" s="139" t="s">
        <v>136</v>
      </c>
      <c r="E110" s="139" t="s">
        <v>162</v>
      </c>
      <c r="F110" s="74" t="s">
        <v>167</v>
      </c>
      <c r="G110" s="74" t="s">
        <v>167</v>
      </c>
      <c r="H110" s="74" t="s">
        <v>167</v>
      </c>
      <c r="I110" s="74" t="s">
        <v>167</v>
      </c>
      <c r="J110" s="74" t="s">
        <v>167</v>
      </c>
      <c r="K110" s="74" t="s">
        <v>167</v>
      </c>
      <c r="L110" s="74" t="s">
        <v>167</v>
      </c>
      <c r="M110" s="74" t="s">
        <v>167</v>
      </c>
      <c r="N110" s="74" t="s">
        <v>167</v>
      </c>
      <c r="O110" s="74" t="s">
        <v>167</v>
      </c>
      <c r="P110" s="74" t="s">
        <v>167</v>
      </c>
      <c r="Q110" s="74" t="s">
        <v>167</v>
      </c>
      <c r="R110" s="141" t="s">
        <v>166</v>
      </c>
      <c r="S110" s="70"/>
    </row>
    <row r="111" spans="1:19" x14ac:dyDescent="0.25">
      <c r="B111" s="73"/>
      <c r="C111" s="143"/>
      <c r="D111" s="143"/>
      <c r="E111" s="144" t="s">
        <v>163</v>
      </c>
      <c r="F111" s="74"/>
      <c r="G111" s="74"/>
      <c r="H111" s="74"/>
      <c r="I111" s="74"/>
      <c r="J111" s="74"/>
      <c r="K111" s="74"/>
      <c r="L111" s="74"/>
      <c r="M111" s="74"/>
      <c r="N111" s="74"/>
      <c r="O111" s="74"/>
      <c r="P111" s="74"/>
      <c r="Q111" s="74"/>
      <c r="R111" s="184">
        <f>SUM(F111:Q111)</f>
        <v>0</v>
      </c>
    </row>
    <row r="112" spans="1:19" x14ac:dyDescent="0.25">
      <c r="C112" s="112"/>
      <c r="D112" s="112"/>
      <c r="E112" s="144" t="s">
        <v>164</v>
      </c>
      <c r="F112" s="186">
        <f t="shared" ref="F112" si="220">+F111*1.2%</f>
        <v>0</v>
      </c>
      <c r="G112" s="186">
        <f t="shared" ref="G112" si="221">+G111*1.2%</f>
        <v>0</v>
      </c>
      <c r="H112" s="186">
        <f t="shared" ref="H112" si="222">+H111*1.2%</f>
        <v>0</v>
      </c>
      <c r="I112" s="186">
        <f t="shared" ref="I112" si="223">+I111*1.2%</f>
        <v>0</v>
      </c>
      <c r="J112" s="186">
        <f t="shared" ref="J112" si="224">+J111*1.2%</f>
        <v>0</v>
      </c>
      <c r="K112" s="186">
        <f t="shared" ref="K112" si="225">+K111*1.2%</f>
        <v>0</v>
      </c>
      <c r="L112" s="186">
        <f t="shared" ref="L112" si="226">+L111*1.2%</f>
        <v>0</v>
      </c>
      <c r="M112" s="186">
        <f t="shared" ref="M112" si="227">+M111*1.2%</f>
        <v>0</v>
      </c>
      <c r="N112" s="186">
        <f t="shared" ref="N112" si="228">+N111*1.2%</f>
        <v>0</v>
      </c>
      <c r="O112" s="186">
        <f t="shared" ref="O112" si="229">+O111*1.2%</f>
        <v>0</v>
      </c>
      <c r="P112" s="186">
        <f t="shared" ref="P112" si="230">+P111*1.2%</f>
        <v>0</v>
      </c>
      <c r="Q112" s="186">
        <f>+Q111*1.2%</f>
        <v>0</v>
      </c>
      <c r="R112" s="187">
        <f t="shared" ref="R112" si="231">SUM(F112:Q112)</f>
        <v>0</v>
      </c>
    </row>
    <row r="113" spans="1:19" x14ac:dyDescent="0.25">
      <c r="C113" s="112"/>
      <c r="D113" s="112"/>
      <c r="E113" s="144" t="s">
        <v>165</v>
      </c>
      <c r="F113" s="182"/>
      <c r="G113" s="182"/>
      <c r="H113" s="182"/>
      <c r="I113" s="182"/>
      <c r="J113" s="182"/>
      <c r="K113" s="182"/>
      <c r="L113" s="182"/>
      <c r="M113" s="182"/>
      <c r="N113" s="182"/>
      <c r="O113" s="182"/>
      <c r="P113" s="182"/>
      <c r="Q113" s="182"/>
      <c r="R113" s="183">
        <f>SUM(F113:Q113)</f>
        <v>0</v>
      </c>
    </row>
    <row r="114" spans="1:19" x14ac:dyDescent="0.25">
      <c r="C114" s="112"/>
      <c r="D114" s="112"/>
      <c r="E114" s="145" t="s">
        <v>166</v>
      </c>
      <c r="F114" s="77">
        <f>+F113*F112</f>
        <v>0</v>
      </c>
      <c r="G114" s="77">
        <f t="shared" ref="G114:P114" si="232">+G113*G112</f>
        <v>0</v>
      </c>
      <c r="H114" s="77">
        <f t="shared" si="232"/>
        <v>0</v>
      </c>
      <c r="I114" s="77">
        <f t="shared" si="232"/>
        <v>0</v>
      </c>
      <c r="J114" s="77">
        <f t="shared" si="232"/>
        <v>0</v>
      </c>
      <c r="K114" s="77">
        <f t="shared" si="232"/>
        <v>0</v>
      </c>
      <c r="L114" s="77">
        <f t="shared" si="232"/>
        <v>0</v>
      </c>
      <c r="M114" s="77">
        <f t="shared" si="232"/>
        <v>0</v>
      </c>
      <c r="N114" s="77">
        <f t="shared" si="232"/>
        <v>0</v>
      </c>
      <c r="O114" s="77">
        <f t="shared" si="232"/>
        <v>0</v>
      </c>
      <c r="P114" s="77">
        <f t="shared" si="232"/>
        <v>0</v>
      </c>
      <c r="Q114" s="77">
        <f t="shared" ref="Q114" si="233">+Q113*Q112</f>
        <v>0</v>
      </c>
      <c r="R114" s="77">
        <f>+R113*R112</f>
        <v>0</v>
      </c>
    </row>
    <row r="116" spans="1:19" ht="48.75" customHeight="1" x14ac:dyDescent="0.25">
      <c r="A116" s="70"/>
      <c r="B116" s="71" t="s">
        <v>84</v>
      </c>
      <c r="C116" s="139" t="s">
        <v>135</v>
      </c>
      <c r="D116" s="139" t="s">
        <v>136</v>
      </c>
      <c r="E116" s="139" t="s">
        <v>162</v>
      </c>
      <c r="F116" s="74" t="s">
        <v>167</v>
      </c>
      <c r="G116" s="74" t="s">
        <v>167</v>
      </c>
      <c r="H116" s="74" t="s">
        <v>167</v>
      </c>
      <c r="I116" s="74" t="s">
        <v>167</v>
      </c>
      <c r="J116" s="74" t="s">
        <v>167</v>
      </c>
      <c r="K116" s="74" t="s">
        <v>167</v>
      </c>
      <c r="L116" s="74" t="s">
        <v>167</v>
      </c>
      <c r="M116" s="74" t="s">
        <v>167</v>
      </c>
      <c r="N116" s="74" t="s">
        <v>167</v>
      </c>
      <c r="O116" s="74" t="s">
        <v>167</v>
      </c>
      <c r="P116" s="74" t="s">
        <v>167</v>
      </c>
      <c r="Q116" s="74" t="s">
        <v>167</v>
      </c>
      <c r="R116" s="141" t="s">
        <v>166</v>
      </c>
      <c r="S116" s="70"/>
    </row>
    <row r="117" spans="1:19" x14ac:dyDescent="0.25">
      <c r="B117" s="73"/>
      <c r="C117" s="143"/>
      <c r="D117" s="143"/>
      <c r="E117" s="144" t="s">
        <v>163</v>
      </c>
      <c r="F117" s="74"/>
      <c r="G117" s="74"/>
      <c r="H117" s="74"/>
      <c r="I117" s="74"/>
      <c r="J117" s="74"/>
      <c r="K117" s="74"/>
      <c r="L117" s="74"/>
      <c r="M117" s="74"/>
      <c r="N117" s="74"/>
      <c r="O117" s="74"/>
      <c r="P117" s="74"/>
      <c r="Q117" s="74"/>
      <c r="R117" s="184">
        <f>SUM(F117:Q117)</f>
        <v>0</v>
      </c>
    </row>
    <row r="118" spans="1:19" x14ac:dyDescent="0.25">
      <c r="C118" s="112"/>
      <c r="D118" s="112"/>
      <c r="E118" s="144" t="s">
        <v>164</v>
      </c>
      <c r="F118" s="186">
        <f t="shared" ref="F118" si="234">+F117*1.2%</f>
        <v>0</v>
      </c>
      <c r="G118" s="186">
        <f t="shared" ref="G118" si="235">+G117*1.2%</f>
        <v>0</v>
      </c>
      <c r="H118" s="186">
        <f t="shared" ref="H118" si="236">+H117*1.2%</f>
        <v>0</v>
      </c>
      <c r="I118" s="186">
        <f t="shared" ref="I118" si="237">+I117*1.2%</f>
        <v>0</v>
      </c>
      <c r="J118" s="186">
        <f t="shared" ref="J118" si="238">+J117*1.2%</f>
        <v>0</v>
      </c>
      <c r="K118" s="186">
        <f t="shared" ref="K118" si="239">+K117*1.2%</f>
        <v>0</v>
      </c>
      <c r="L118" s="186">
        <f t="shared" ref="L118" si="240">+L117*1.2%</f>
        <v>0</v>
      </c>
      <c r="M118" s="186">
        <f t="shared" ref="M118" si="241">+M117*1.2%</f>
        <v>0</v>
      </c>
      <c r="N118" s="186">
        <f t="shared" ref="N118" si="242">+N117*1.2%</f>
        <v>0</v>
      </c>
      <c r="O118" s="186">
        <f t="shared" ref="O118" si="243">+O117*1.2%</f>
        <v>0</v>
      </c>
      <c r="P118" s="186">
        <f t="shared" ref="P118" si="244">+P117*1.2%</f>
        <v>0</v>
      </c>
      <c r="Q118" s="186">
        <f>+Q117*1.2%</f>
        <v>0</v>
      </c>
      <c r="R118" s="187">
        <f t="shared" ref="R118" si="245">SUM(F118:Q118)</f>
        <v>0</v>
      </c>
    </row>
    <row r="119" spans="1:19" x14ac:dyDescent="0.25">
      <c r="C119" s="112"/>
      <c r="D119" s="112"/>
      <c r="E119" s="144" t="s">
        <v>165</v>
      </c>
      <c r="F119" s="182"/>
      <c r="G119" s="182"/>
      <c r="H119" s="182"/>
      <c r="I119" s="182"/>
      <c r="J119" s="182"/>
      <c r="K119" s="182"/>
      <c r="L119" s="182"/>
      <c r="M119" s="182"/>
      <c r="N119" s="182"/>
      <c r="O119" s="182"/>
      <c r="P119" s="182"/>
      <c r="Q119" s="182"/>
      <c r="R119" s="183">
        <f>SUM(F119:Q119)</f>
        <v>0</v>
      </c>
    </row>
    <row r="120" spans="1:19" x14ac:dyDescent="0.25">
      <c r="C120" s="112"/>
      <c r="D120" s="112"/>
      <c r="E120" s="145" t="s">
        <v>166</v>
      </c>
      <c r="F120" s="77">
        <f>+F119*F118</f>
        <v>0</v>
      </c>
      <c r="G120" s="77">
        <f t="shared" ref="G120:P120" si="246">+G119*G118</f>
        <v>0</v>
      </c>
      <c r="H120" s="77">
        <f t="shared" si="246"/>
        <v>0</v>
      </c>
      <c r="I120" s="77">
        <f t="shared" si="246"/>
        <v>0</v>
      </c>
      <c r="J120" s="77">
        <f t="shared" si="246"/>
        <v>0</v>
      </c>
      <c r="K120" s="77">
        <f t="shared" si="246"/>
        <v>0</v>
      </c>
      <c r="L120" s="77">
        <f t="shared" si="246"/>
        <v>0</v>
      </c>
      <c r="M120" s="77">
        <f t="shared" si="246"/>
        <v>0</v>
      </c>
      <c r="N120" s="77">
        <f t="shared" si="246"/>
        <v>0</v>
      </c>
      <c r="O120" s="77">
        <f t="shared" si="246"/>
        <v>0</v>
      </c>
      <c r="P120" s="77">
        <f t="shared" si="246"/>
        <v>0</v>
      </c>
      <c r="Q120" s="77">
        <f t="shared" ref="Q120" si="247">+Q119*Q118</f>
        <v>0</v>
      </c>
      <c r="R120" s="77">
        <f>+SUM(F120:Q120)</f>
        <v>0</v>
      </c>
    </row>
    <row r="122" spans="1:19" ht="48.75" customHeight="1" x14ac:dyDescent="0.25">
      <c r="A122" s="70"/>
      <c r="B122" s="71" t="s">
        <v>85</v>
      </c>
      <c r="C122" s="139" t="s">
        <v>135</v>
      </c>
      <c r="D122" s="139" t="s">
        <v>136</v>
      </c>
      <c r="E122" s="139" t="s">
        <v>162</v>
      </c>
      <c r="F122" s="74" t="s">
        <v>167</v>
      </c>
      <c r="G122" s="74" t="s">
        <v>167</v>
      </c>
      <c r="H122" s="74" t="s">
        <v>167</v>
      </c>
      <c r="I122" s="74" t="s">
        <v>167</v>
      </c>
      <c r="J122" s="74" t="s">
        <v>167</v>
      </c>
      <c r="K122" s="74" t="s">
        <v>167</v>
      </c>
      <c r="L122" s="74" t="s">
        <v>167</v>
      </c>
      <c r="M122" s="74" t="s">
        <v>167</v>
      </c>
      <c r="N122" s="74" t="s">
        <v>167</v>
      </c>
      <c r="O122" s="74" t="s">
        <v>167</v>
      </c>
      <c r="P122" s="74" t="s">
        <v>167</v>
      </c>
      <c r="Q122" s="74" t="s">
        <v>167</v>
      </c>
      <c r="R122" s="141" t="s">
        <v>166</v>
      </c>
      <c r="S122" s="70"/>
    </row>
    <row r="123" spans="1:19" x14ac:dyDescent="0.25">
      <c r="B123" s="73"/>
      <c r="C123" s="143"/>
      <c r="D123" s="143"/>
      <c r="E123" s="144" t="s">
        <v>163</v>
      </c>
      <c r="F123" s="74"/>
      <c r="G123" s="74"/>
      <c r="H123" s="74"/>
      <c r="I123" s="74"/>
      <c r="J123" s="74"/>
      <c r="K123" s="74"/>
      <c r="L123" s="74"/>
      <c r="M123" s="74"/>
      <c r="N123" s="74"/>
      <c r="O123" s="74"/>
      <c r="P123" s="74"/>
      <c r="Q123" s="74"/>
      <c r="R123" s="75">
        <f>SUM(F123:Q123)</f>
        <v>0</v>
      </c>
    </row>
    <row r="124" spans="1:19" x14ac:dyDescent="0.25">
      <c r="C124" s="112"/>
      <c r="D124" s="112"/>
      <c r="E124" s="144" t="s">
        <v>164</v>
      </c>
      <c r="F124" s="186">
        <f t="shared" ref="F124" si="248">+F123*1.2%</f>
        <v>0</v>
      </c>
      <c r="G124" s="186">
        <f t="shared" ref="G124" si="249">+G123*1.2%</f>
        <v>0</v>
      </c>
      <c r="H124" s="186">
        <f t="shared" ref="H124" si="250">+H123*1.2%</f>
        <v>0</v>
      </c>
      <c r="I124" s="186">
        <f t="shared" ref="I124" si="251">+I123*1.2%</f>
        <v>0</v>
      </c>
      <c r="J124" s="186">
        <f t="shared" ref="J124" si="252">+J123*1.2%</f>
        <v>0</v>
      </c>
      <c r="K124" s="186">
        <f t="shared" ref="K124" si="253">+K123*1.2%</f>
        <v>0</v>
      </c>
      <c r="L124" s="186">
        <f t="shared" ref="L124" si="254">+L123*1.2%</f>
        <v>0</v>
      </c>
      <c r="M124" s="186">
        <f t="shared" ref="M124" si="255">+M123*1.2%</f>
        <v>0</v>
      </c>
      <c r="N124" s="186">
        <f t="shared" ref="N124" si="256">+N123*1.2%</f>
        <v>0</v>
      </c>
      <c r="O124" s="186">
        <f t="shared" ref="O124" si="257">+O123*1.2%</f>
        <v>0</v>
      </c>
      <c r="P124" s="186">
        <f t="shared" ref="P124" si="258">+P123*1.2%</f>
        <v>0</v>
      </c>
      <c r="Q124" s="186">
        <f>+Q123*1.2%</f>
        <v>0</v>
      </c>
      <c r="R124" s="187">
        <f t="shared" ref="R124" si="259">SUM(F124:Q124)</f>
        <v>0</v>
      </c>
    </row>
    <row r="125" spans="1:19" x14ac:dyDescent="0.25">
      <c r="C125" s="112"/>
      <c r="D125" s="112"/>
      <c r="E125" s="144" t="s">
        <v>165</v>
      </c>
      <c r="F125" s="182"/>
      <c r="G125" s="182"/>
      <c r="H125" s="182"/>
      <c r="I125" s="182"/>
      <c r="J125" s="182"/>
      <c r="K125" s="182"/>
      <c r="L125" s="182"/>
      <c r="M125" s="182"/>
      <c r="N125" s="182"/>
      <c r="O125" s="182"/>
      <c r="P125" s="182"/>
      <c r="Q125" s="182"/>
      <c r="R125" s="183">
        <f>SUM(F125:Q125)</f>
        <v>0</v>
      </c>
    </row>
    <row r="126" spans="1:19" x14ac:dyDescent="0.25">
      <c r="C126" s="112"/>
      <c r="D126" s="112"/>
      <c r="E126" s="145" t="s">
        <v>166</v>
      </c>
      <c r="F126" s="77">
        <f>+F125*F124</f>
        <v>0</v>
      </c>
      <c r="G126" s="77">
        <f t="shared" ref="G126:P126" si="260">+G125*G124</f>
        <v>0</v>
      </c>
      <c r="H126" s="77">
        <f t="shared" si="260"/>
        <v>0</v>
      </c>
      <c r="I126" s="77">
        <f t="shared" si="260"/>
        <v>0</v>
      </c>
      <c r="J126" s="77">
        <f t="shared" si="260"/>
        <v>0</v>
      </c>
      <c r="K126" s="77">
        <f t="shared" si="260"/>
        <v>0</v>
      </c>
      <c r="L126" s="77">
        <f t="shared" si="260"/>
        <v>0</v>
      </c>
      <c r="M126" s="77">
        <f t="shared" si="260"/>
        <v>0</v>
      </c>
      <c r="N126" s="77">
        <f t="shared" si="260"/>
        <v>0</v>
      </c>
      <c r="O126" s="77">
        <f t="shared" si="260"/>
        <v>0</v>
      </c>
      <c r="P126" s="77">
        <f t="shared" si="260"/>
        <v>0</v>
      </c>
      <c r="Q126" s="77">
        <f t="shared" ref="Q126" si="261">+Q125*Q124</f>
        <v>0</v>
      </c>
      <c r="R126" s="77">
        <f>+SUM(F126:Q126)</f>
        <v>0</v>
      </c>
    </row>
  </sheetData>
  <hyperlinks>
    <hyperlink ref="B1" location="Instructies!A1" display="Link naar tabblad Instructies" xr:uid="{EF98C7B8-BED5-4CEF-A62C-6282AD583041}"/>
  </hyperlinks>
  <pageMargins left="0.11811023622047245" right="0.11811023622047245" top="0.15748031496062992" bottom="0.15748031496062992" header="0" footer="0"/>
  <pageSetup paperSize="9" scale="6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I342"/>
  <sheetViews>
    <sheetView showGridLines="0" workbookViewId="0">
      <selection activeCell="E235" sqref="E235"/>
    </sheetView>
  </sheetViews>
  <sheetFormatPr baseColWidth="10" defaultColWidth="11.42578125" defaultRowHeight="15" x14ac:dyDescent="0.25"/>
  <cols>
    <col min="1" max="1" width="2.42578125" style="1" customWidth="1"/>
    <col min="2" max="2" width="11.42578125" style="1"/>
    <col min="3" max="4" width="26.85546875" style="1" customWidth="1"/>
    <col min="5" max="5" width="11.5703125" style="1" customWidth="1"/>
    <col min="6" max="6" width="25.42578125" style="8" customWidth="1"/>
    <col min="7" max="8" width="22.7109375" style="1" customWidth="1"/>
    <col min="9" max="9" width="17.85546875" style="1" customWidth="1"/>
    <col min="10" max="10" width="2.85546875" style="1" customWidth="1"/>
    <col min="11" max="16384" width="11.42578125" style="1"/>
  </cols>
  <sheetData>
    <row r="1" spans="1:9" s="8" customFormat="1" x14ac:dyDescent="0.25">
      <c r="A1" s="112"/>
      <c r="B1" s="215" t="s">
        <v>120</v>
      </c>
      <c r="C1" s="112"/>
    </row>
    <row r="2" spans="1:9" s="8" customFormat="1" x14ac:dyDescent="0.25">
      <c r="A2" s="112"/>
      <c r="B2" s="110"/>
      <c r="C2" s="112"/>
    </row>
    <row r="3" spans="1:9" s="8" customFormat="1" x14ac:dyDescent="0.25">
      <c r="A3" s="112"/>
      <c r="B3" s="112" t="str">
        <f>'Model B Algemene Staat'!B7</f>
        <v>BEDRIJF:</v>
      </c>
      <c r="C3" s="112" t="str">
        <f>'Model B Algemene Staat'!C7</f>
        <v>XXXXXX</v>
      </c>
    </row>
    <row r="4" spans="1:9" s="8" customFormat="1" x14ac:dyDescent="0.25">
      <c r="A4" s="112"/>
      <c r="B4" s="112" t="str">
        <f>'Model B Algemene Staat'!B8</f>
        <v>DOSSIER N°</v>
      </c>
      <c r="C4" s="112" t="str">
        <f>'Model B Algemene Staat'!C8</f>
        <v>20xx-abc-xx</v>
      </c>
    </row>
    <row r="5" spans="1:9" s="8" customFormat="1" x14ac:dyDescent="0.25">
      <c r="A5" s="112"/>
      <c r="B5" s="112"/>
      <c r="C5" s="112"/>
    </row>
    <row r="6" spans="1:9" s="79" customFormat="1" ht="18.75" x14ac:dyDescent="0.3">
      <c r="B6" s="79" t="s">
        <v>18</v>
      </c>
      <c r="C6" s="146" t="s">
        <v>138</v>
      </c>
    </row>
    <row r="7" spans="1:9" s="8" customFormat="1" x14ac:dyDescent="0.25"/>
    <row r="8" spans="1:9" s="70" customFormat="1" ht="28.5" customHeight="1" x14ac:dyDescent="0.25">
      <c r="B8" s="138" t="s">
        <v>19</v>
      </c>
      <c r="C8" s="139" t="s">
        <v>135</v>
      </c>
      <c r="D8" s="139" t="s">
        <v>168</v>
      </c>
      <c r="E8" s="139" t="s">
        <v>169</v>
      </c>
      <c r="F8" s="141" t="s">
        <v>170</v>
      </c>
      <c r="G8" s="141" t="s">
        <v>171</v>
      </c>
      <c r="H8" s="141" t="s">
        <v>172</v>
      </c>
      <c r="I8" s="140" t="s">
        <v>176</v>
      </c>
    </row>
    <row r="9" spans="1:9" s="8" customFormat="1" ht="20.25" customHeight="1" x14ac:dyDescent="0.25">
      <c r="B9" s="142"/>
      <c r="C9" s="143"/>
      <c r="D9" s="143"/>
      <c r="E9" s="147" t="s">
        <v>44</v>
      </c>
      <c r="F9" s="203" t="s">
        <v>162</v>
      </c>
      <c r="G9" s="203"/>
      <c r="H9" s="203"/>
      <c r="I9" s="234">
        <v>0</v>
      </c>
    </row>
    <row r="10" spans="1:9" s="8" customFormat="1" x14ac:dyDescent="0.25">
      <c r="B10" s="112"/>
      <c r="C10" s="112"/>
      <c r="D10" s="112"/>
      <c r="E10" s="148" t="s">
        <v>45</v>
      </c>
      <c r="F10" s="203" t="s">
        <v>162</v>
      </c>
      <c r="G10" s="204"/>
      <c r="H10" s="204"/>
      <c r="I10" s="235">
        <v>0</v>
      </c>
    </row>
    <row r="11" spans="1:9" s="8" customFormat="1" x14ac:dyDescent="0.25">
      <c r="B11" s="112"/>
      <c r="C11" s="112"/>
      <c r="D11" s="112"/>
      <c r="E11" s="149" t="s">
        <v>46</v>
      </c>
      <c r="F11" s="203" t="s">
        <v>162</v>
      </c>
      <c r="G11" s="204"/>
      <c r="H11" s="204"/>
      <c r="I11" s="235">
        <v>0</v>
      </c>
    </row>
    <row r="12" spans="1:9" s="8" customFormat="1" x14ac:dyDescent="0.25">
      <c r="B12" s="112"/>
      <c r="C12" s="112"/>
      <c r="D12" s="112"/>
      <c r="E12" s="149" t="s">
        <v>47</v>
      </c>
      <c r="F12" s="203" t="s">
        <v>162</v>
      </c>
      <c r="G12" s="204"/>
      <c r="H12" s="204"/>
      <c r="I12" s="235">
        <v>0</v>
      </c>
    </row>
    <row r="13" spans="1:9" s="8" customFormat="1" x14ac:dyDescent="0.25">
      <c r="B13" s="112"/>
      <c r="C13" s="112"/>
      <c r="D13" s="112"/>
      <c r="E13" s="148" t="s">
        <v>48</v>
      </c>
      <c r="F13" s="203" t="s">
        <v>162</v>
      </c>
      <c r="G13" s="204"/>
      <c r="H13" s="204"/>
      <c r="I13" s="235">
        <v>0</v>
      </c>
    </row>
    <row r="14" spans="1:9" s="8" customFormat="1" x14ac:dyDescent="0.25">
      <c r="B14" s="112"/>
      <c r="C14" s="112"/>
      <c r="D14" s="112"/>
      <c r="E14" s="149" t="s">
        <v>49</v>
      </c>
      <c r="F14" s="203" t="s">
        <v>162</v>
      </c>
      <c r="G14" s="204"/>
      <c r="H14" s="204"/>
      <c r="I14" s="235">
        <v>0</v>
      </c>
    </row>
    <row r="15" spans="1:9" s="8" customFormat="1" x14ac:dyDescent="0.25">
      <c r="B15" s="112"/>
      <c r="C15" s="112"/>
      <c r="D15" s="112"/>
      <c r="E15" s="149" t="s">
        <v>50</v>
      </c>
      <c r="F15" s="203" t="s">
        <v>162</v>
      </c>
      <c r="G15" s="204"/>
      <c r="H15" s="204"/>
      <c r="I15" s="235">
        <v>0</v>
      </c>
    </row>
    <row r="16" spans="1:9" s="8" customFormat="1" x14ac:dyDescent="0.25">
      <c r="B16" s="112"/>
      <c r="C16" s="112"/>
      <c r="D16" s="112"/>
      <c r="E16" s="148" t="s">
        <v>51</v>
      </c>
      <c r="F16" s="203" t="s">
        <v>162</v>
      </c>
      <c r="G16" s="204"/>
      <c r="H16" s="204"/>
      <c r="I16" s="235">
        <v>0</v>
      </c>
    </row>
    <row r="17" spans="2:9" s="8" customFormat="1" x14ac:dyDescent="0.25">
      <c r="B17" s="112"/>
      <c r="C17" s="112"/>
      <c r="D17" s="112"/>
      <c r="E17" s="149" t="s">
        <v>52</v>
      </c>
      <c r="F17" s="203" t="s">
        <v>162</v>
      </c>
      <c r="G17" s="204"/>
      <c r="H17" s="204"/>
      <c r="I17" s="235">
        <v>0</v>
      </c>
    </row>
    <row r="18" spans="2:9" s="8" customFormat="1" x14ac:dyDescent="0.25">
      <c r="B18" s="112"/>
      <c r="C18" s="112"/>
      <c r="D18" s="112"/>
      <c r="E18" s="149" t="s">
        <v>53</v>
      </c>
      <c r="F18" s="203" t="s">
        <v>162</v>
      </c>
      <c r="G18" s="204"/>
      <c r="H18" s="204"/>
      <c r="I18" s="235">
        <v>0</v>
      </c>
    </row>
    <row r="19" spans="2:9" s="8" customFormat="1" x14ac:dyDescent="0.25">
      <c r="B19" s="112"/>
      <c r="C19" s="112"/>
      <c r="D19" s="112"/>
      <c r="E19" s="202"/>
      <c r="F19" s="205" t="s">
        <v>173</v>
      </c>
      <c r="G19" s="204"/>
      <c r="H19" s="204"/>
      <c r="I19" s="235"/>
    </row>
    <row r="20" spans="2:9" s="8" customFormat="1" x14ac:dyDescent="0.25">
      <c r="B20" s="150"/>
      <c r="C20" s="112"/>
      <c r="D20" s="112"/>
      <c r="E20" s="112"/>
      <c r="H20" s="81" t="s">
        <v>175</v>
      </c>
      <c r="I20" s="82">
        <f>SUM(I9:I19)</f>
        <v>0</v>
      </c>
    </row>
    <row r="21" spans="2:9" s="8" customFormat="1" x14ac:dyDescent="0.25">
      <c r="B21" s="112"/>
      <c r="C21" s="112"/>
      <c r="D21" s="112"/>
      <c r="E21" s="152"/>
      <c r="F21" s="78"/>
      <c r="G21" s="152" t="s">
        <v>174</v>
      </c>
      <c r="H21" s="179">
        <v>0</v>
      </c>
      <c r="I21" s="84">
        <f>+I20*H21</f>
        <v>0</v>
      </c>
    </row>
    <row r="22" spans="2:9" s="8" customFormat="1" x14ac:dyDescent="0.25">
      <c r="B22" s="112"/>
      <c r="C22" s="112"/>
      <c r="D22" s="112"/>
      <c r="E22" s="112"/>
      <c r="F22" s="78"/>
    </row>
    <row r="23" spans="2:9" s="8" customFormat="1" x14ac:dyDescent="0.25">
      <c r="B23" s="112"/>
      <c r="C23" s="112"/>
      <c r="D23" s="112"/>
      <c r="E23" s="112"/>
    </row>
    <row r="24" spans="2:9" s="70" customFormat="1" ht="28.5" customHeight="1" x14ac:dyDescent="0.25">
      <c r="B24" s="138" t="s">
        <v>20</v>
      </c>
      <c r="C24" s="139" t="s">
        <v>135</v>
      </c>
      <c r="D24" s="139" t="s">
        <v>168</v>
      </c>
      <c r="E24" s="139" t="s">
        <v>169</v>
      </c>
      <c r="F24" s="141" t="s">
        <v>170</v>
      </c>
      <c r="G24" s="141" t="s">
        <v>171</v>
      </c>
      <c r="H24" s="141" t="s">
        <v>172</v>
      </c>
      <c r="I24" s="140" t="s">
        <v>176</v>
      </c>
    </row>
    <row r="25" spans="2:9" s="8" customFormat="1" ht="20.25" customHeight="1" x14ac:dyDescent="0.25">
      <c r="B25" s="142"/>
      <c r="C25" s="143"/>
      <c r="D25" s="143"/>
      <c r="E25" s="147" t="s">
        <v>44</v>
      </c>
      <c r="F25" s="203" t="s">
        <v>162</v>
      </c>
      <c r="G25" s="203"/>
      <c r="H25" s="203"/>
      <c r="I25" s="234">
        <v>0</v>
      </c>
    </row>
    <row r="26" spans="2:9" s="8" customFormat="1" x14ac:dyDescent="0.25">
      <c r="B26" s="112"/>
      <c r="C26" s="112"/>
      <c r="D26" s="112"/>
      <c r="E26" s="148" t="s">
        <v>45</v>
      </c>
      <c r="F26" s="203" t="s">
        <v>162</v>
      </c>
      <c r="G26" s="204"/>
      <c r="H26" s="204"/>
      <c r="I26" s="235">
        <v>0</v>
      </c>
    </row>
    <row r="27" spans="2:9" s="8" customFormat="1" x14ac:dyDescent="0.25">
      <c r="B27" s="112"/>
      <c r="C27" s="112"/>
      <c r="D27" s="112"/>
      <c r="E27" s="149" t="s">
        <v>46</v>
      </c>
      <c r="F27" s="203" t="s">
        <v>162</v>
      </c>
      <c r="G27" s="204"/>
      <c r="H27" s="204"/>
      <c r="I27" s="235">
        <v>0</v>
      </c>
    </row>
    <row r="28" spans="2:9" s="8" customFormat="1" x14ac:dyDescent="0.25">
      <c r="B28" s="112"/>
      <c r="C28" s="112"/>
      <c r="D28" s="112"/>
      <c r="E28" s="149" t="s">
        <v>47</v>
      </c>
      <c r="F28" s="203" t="s">
        <v>162</v>
      </c>
      <c r="G28" s="204"/>
      <c r="H28" s="204"/>
      <c r="I28" s="235">
        <v>0</v>
      </c>
    </row>
    <row r="29" spans="2:9" s="8" customFormat="1" x14ac:dyDescent="0.25">
      <c r="B29" s="112"/>
      <c r="C29" s="112"/>
      <c r="D29" s="112"/>
      <c r="E29" s="148" t="s">
        <v>48</v>
      </c>
      <c r="F29" s="203" t="s">
        <v>162</v>
      </c>
      <c r="G29" s="204"/>
      <c r="H29" s="204"/>
      <c r="I29" s="235">
        <v>0</v>
      </c>
    </row>
    <row r="30" spans="2:9" s="8" customFormat="1" x14ac:dyDescent="0.25">
      <c r="B30" s="112"/>
      <c r="C30" s="112"/>
      <c r="D30" s="112"/>
      <c r="E30" s="149" t="s">
        <v>49</v>
      </c>
      <c r="F30" s="203" t="s">
        <v>162</v>
      </c>
      <c r="G30" s="204"/>
      <c r="H30" s="204"/>
      <c r="I30" s="235">
        <v>0</v>
      </c>
    </row>
    <row r="31" spans="2:9" s="8" customFormat="1" x14ac:dyDescent="0.25">
      <c r="B31" s="112"/>
      <c r="C31" s="112"/>
      <c r="D31" s="112"/>
      <c r="E31" s="149" t="s">
        <v>50</v>
      </c>
      <c r="F31" s="203" t="s">
        <v>162</v>
      </c>
      <c r="G31" s="204"/>
      <c r="H31" s="204"/>
      <c r="I31" s="235">
        <v>0</v>
      </c>
    </row>
    <row r="32" spans="2:9" s="8" customFormat="1" x14ac:dyDescent="0.25">
      <c r="B32" s="112"/>
      <c r="C32" s="112"/>
      <c r="D32" s="112"/>
      <c r="E32" s="148" t="s">
        <v>51</v>
      </c>
      <c r="F32" s="203" t="s">
        <v>162</v>
      </c>
      <c r="G32" s="204"/>
      <c r="H32" s="204"/>
      <c r="I32" s="235">
        <v>0</v>
      </c>
    </row>
    <row r="33" spans="2:9" s="8" customFormat="1" x14ac:dyDescent="0.25">
      <c r="B33" s="112"/>
      <c r="C33" s="112"/>
      <c r="D33" s="112"/>
      <c r="E33" s="149" t="s">
        <v>52</v>
      </c>
      <c r="F33" s="203" t="s">
        <v>162</v>
      </c>
      <c r="G33" s="204"/>
      <c r="H33" s="204"/>
      <c r="I33" s="235">
        <v>0</v>
      </c>
    </row>
    <row r="34" spans="2:9" s="8" customFormat="1" x14ac:dyDescent="0.25">
      <c r="B34" s="112"/>
      <c r="C34" s="112"/>
      <c r="D34" s="112"/>
      <c r="E34" s="149" t="s">
        <v>53</v>
      </c>
      <c r="F34" s="203" t="s">
        <v>162</v>
      </c>
      <c r="G34" s="204"/>
      <c r="H34" s="204"/>
      <c r="I34" s="235">
        <v>0</v>
      </c>
    </row>
    <row r="35" spans="2:9" s="8" customFormat="1" x14ac:dyDescent="0.25">
      <c r="B35" s="112"/>
      <c r="C35" s="112"/>
      <c r="D35" s="112"/>
      <c r="E35" s="202"/>
      <c r="F35" s="205" t="s">
        <v>173</v>
      </c>
      <c r="G35" s="204"/>
      <c r="H35" s="204"/>
      <c r="I35" s="235"/>
    </row>
    <row r="36" spans="2:9" s="8" customFormat="1" x14ac:dyDescent="0.25">
      <c r="B36" s="150"/>
      <c r="C36" s="112"/>
      <c r="D36" s="112"/>
      <c r="E36" s="112"/>
      <c r="H36" s="81" t="s">
        <v>175</v>
      </c>
      <c r="I36" s="82">
        <f>SUM(I25:I35)</f>
        <v>0</v>
      </c>
    </row>
    <row r="37" spans="2:9" s="8" customFormat="1" x14ac:dyDescent="0.25">
      <c r="B37" s="112"/>
      <c r="C37" s="112"/>
      <c r="D37" s="112"/>
      <c r="E37" s="152"/>
      <c r="F37" s="78"/>
      <c r="G37" s="152" t="s">
        <v>174</v>
      </c>
      <c r="H37" s="179">
        <v>0</v>
      </c>
      <c r="I37" s="82">
        <f>+I36*H37</f>
        <v>0</v>
      </c>
    </row>
    <row r="38" spans="2:9" s="8" customFormat="1" x14ac:dyDescent="0.25">
      <c r="B38" s="112"/>
      <c r="C38" s="112"/>
      <c r="D38" s="112"/>
      <c r="E38" s="112"/>
      <c r="F38" s="78"/>
    </row>
    <row r="39" spans="2:9" s="8" customFormat="1" x14ac:dyDescent="0.25">
      <c r="B39" s="112"/>
      <c r="C39" s="112"/>
      <c r="D39" s="112"/>
      <c r="E39" s="112"/>
    </row>
    <row r="40" spans="2:9" s="70" customFormat="1" ht="28.5" customHeight="1" x14ac:dyDescent="0.25">
      <c r="B40" s="138" t="s">
        <v>21</v>
      </c>
      <c r="C40" s="139" t="s">
        <v>135</v>
      </c>
      <c r="D40" s="139" t="s">
        <v>168</v>
      </c>
      <c r="E40" s="139" t="s">
        <v>169</v>
      </c>
      <c r="F40" s="141" t="s">
        <v>170</v>
      </c>
      <c r="G40" s="141" t="s">
        <v>171</v>
      </c>
      <c r="H40" s="141" t="s">
        <v>172</v>
      </c>
      <c r="I40" s="140" t="s">
        <v>176</v>
      </c>
    </row>
    <row r="41" spans="2:9" s="8" customFormat="1" ht="20.25" customHeight="1" x14ac:dyDescent="0.25">
      <c r="B41" s="142"/>
      <c r="C41" s="143"/>
      <c r="D41" s="143"/>
      <c r="E41" s="147" t="s">
        <v>44</v>
      </c>
      <c r="F41" s="203" t="s">
        <v>162</v>
      </c>
      <c r="G41" s="203"/>
      <c r="H41" s="203"/>
      <c r="I41" s="234">
        <v>0</v>
      </c>
    </row>
    <row r="42" spans="2:9" s="8" customFormat="1" x14ac:dyDescent="0.25">
      <c r="B42" s="112"/>
      <c r="C42" s="112"/>
      <c r="D42" s="112"/>
      <c r="E42" s="148" t="s">
        <v>45</v>
      </c>
      <c r="F42" s="203" t="s">
        <v>162</v>
      </c>
      <c r="G42" s="204"/>
      <c r="H42" s="204"/>
      <c r="I42" s="235">
        <v>0</v>
      </c>
    </row>
    <row r="43" spans="2:9" s="8" customFormat="1" x14ac:dyDescent="0.25">
      <c r="B43" s="112"/>
      <c r="C43" s="112"/>
      <c r="D43" s="112"/>
      <c r="E43" s="149" t="s">
        <v>46</v>
      </c>
      <c r="F43" s="203" t="s">
        <v>162</v>
      </c>
      <c r="G43" s="204"/>
      <c r="H43" s="204"/>
      <c r="I43" s="235">
        <v>0</v>
      </c>
    </row>
    <row r="44" spans="2:9" s="8" customFormat="1" x14ac:dyDescent="0.25">
      <c r="B44" s="112"/>
      <c r="C44" s="112"/>
      <c r="D44" s="112"/>
      <c r="E44" s="149" t="s">
        <v>47</v>
      </c>
      <c r="F44" s="203" t="s">
        <v>162</v>
      </c>
      <c r="G44" s="204"/>
      <c r="H44" s="204"/>
      <c r="I44" s="235">
        <v>0</v>
      </c>
    </row>
    <row r="45" spans="2:9" s="8" customFormat="1" x14ac:dyDescent="0.25">
      <c r="B45" s="112"/>
      <c r="C45" s="112"/>
      <c r="D45" s="112"/>
      <c r="E45" s="148" t="s">
        <v>48</v>
      </c>
      <c r="F45" s="203" t="s">
        <v>162</v>
      </c>
      <c r="G45" s="204"/>
      <c r="H45" s="204"/>
      <c r="I45" s="235">
        <v>0</v>
      </c>
    </row>
    <row r="46" spans="2:9" s="8" customFormat="1" x14ac:dyDescent="0.25">
      <c r="B46" s="112"/>
      <c r="C46" s="112"/>
      <c r="D46" s="112"/>
      <c r="E46" s="149" t="s">
        <v>49</v>
      </c>
      <c r="F46" s="203" t="s">
        <v>162</v>
      </c>
      <c r="G46" s="204"/>
      <c r="H46" s="204"/>
      <c r="I46" s="235">
        <v>0</v>
      </c>
    </row>
    <row r="47" spans="2:9" s="8" customFormat="1" x14ac:dyDescent="0.25">
      <c r="B47" s="112"/>
      <c r="C47" s="112"/>
      <c r="D47" s="112"/>
      <c r="E47" s="149" t="s">
        <v>50</v>
      </c>
      <c r="F47" s="203" t="s">
        <v>162</v>
      </c>
      <c r="G47" s="204"/>
      <c r="H47" s="204"/>
      <c r="I47" s="235">
        <v>0</v>
      </c>
    </row>
    <row r="48" spans="2:9" s="8" customFormat="1" x14ac:dyDescent="0.25">
      <c r="B48" s="112"/>
      <c r="C48" s="112"/>
      <c r="D48" s="112"/>
      <c r="E48" s="148" t="s">
        <v>51</v>
      </c>
      <c r="F48" s="203" t="s">
        <v>162</v>
      </c>
      <c r="G48" s="204"/>
      <c r="H48" s="204"/>
      <c r="I48" s="235">
        <v>0</v>
      </c>
    </row>
    <row r="49" spans="2:9" s="8" customFormat="1" x14ac:dyDescent="0.25">
      <c r="B49" s="112"/>
      <c r="C49" s="112"/>
      <c r="D49" s="112"/>
      <c r="E49" s="149" t="s">
        <v>52</v>
      </c>
      <c r="F49" s="203" t="s">
        <v>162</v>
      </c>
      <c r="G49" s="204"/>
      <c r="H49" s="204"/>
      <c r="I49" s="235">
        <v>0</v>
      </c>
    </row>
    <row r="50" spans="2:9" s="8" customFormat="1" x14ac:dyDescent="0.25">
      <c r="B50" s="112"/>
      <c r="C50" s="112"/>
      <c r="D50" s="112"/>
      <c r="E50" s="149" t="s">
        <v>53</v>
      </c>
      <c r="F50" s="203" t="s">
        <v>162</v>
      </c>
      <c r="G50" s="204"/>
      <c r="H50" s="204"/>
      <c r="I50" s="235">
        <v>0</v>
      </c>
    </row>
    <row r="51" spans="2:9" s="8" customFormat="1" x14ac:dyDescent="0.25">
      <c r="B51" s="112"/>
      <c r="C51" s="112"/>
      <c r="D51" s="112"/>
      <c r="E51" s="202"/>
      <c r="F51" s="205" t="s">
        <v>173</v>
      </c>
      <c r="G51" s="204"/>
      <c r="H51" s="204"/>
      <c r="I51" s="235"/>
    </row>
    <row r="52" spans="2:9" s="8" customFormat="1" x14ac:dyDescent="0.25">
      <c r="B52" s="150"/>
      <c r="C52" s="112"/>
      <c r="D52" s="112"/>
      <c r="E52" s="112"/>
      <c r="H52" s="81" t="s">
        <v>175</v>
      </c>
      <c r="I52" s="82">
        <f>SUM(I41:I51)</f>
        <v>0</v>
      </c>
    </row>
    <row r="53" spans="2:9" s="8" customFormat="1" x14ac:dyDescent="0.25">
      <c r="B53" s="112"/>
      <c r="C53" s="112"/>
      <c r="D53" s="112"/>
      <c r="E53" s="152"/>
      <c r="F53" s="78"/>
      <c r="G53" s="152" t="s">
        <v>174</v>
      </c>
      <c r="H53" s="179">
        <v>0</v>
      </c>
      <c r="I53" s="82">
        <f>+I52*H53</f>
        <v>0</v>
      </c>
    </row>
    <row r="54" spans="2:9" s="8" customFormat="1" x14ac:dyDescent="0.25">
      <c r="B54" s="112"/>
      <c r="C54" s="112"/>
      <c r="D54" s="112"/>
      <c r="E54" s="112"/>
      <c r="F54" s="78"/>
    </row>
    <row r="55" spans="2:9" s="8" customFormat="1" x14ac:dyDescent="0.25">
      <c r="B55" s="112"/>
      <c r="C55" s="112"/>
      <c r="D55" s="112"/>
      <c r="E55" s="112"/>
    </row>
    <row r="56" spans="2:9" s="70" customFormat="1" ht="33.75" customHeight="1" x14ac:dyDescent="0.25">
      <c r="B56" s="138" t="s">
        <v>22</v>
      </c>
      <c r="C56" s="139" t="s">
        <v>135</v>
      </c>
      <c r="D56" s="139" t="s">
        <v>168</v>
      </c>
      <c r="E56" s="139" t="s">
        <v>169</v>
      </c>
      <c r="F56" s="141" t="s">
        <v>170</v>
      </c>
      <c r="G56" s="141" t="s">
        <v>171</v>
      </c>
      <c r="H56" s="141" t="s">
        <v>172</v>
      </c>
      <c r="I56" s="140" t="s">
        <v>176</v>
      </c>
    </row>
    <row r="57" spans="2:9" s="8" customFormat="1" ht="20.25" customHeight="1" x14ac:dyDescent="0.25">
      <c r="B57" s="142"/>
      <c r="C57" s="143"/>
      <c r="D57" s="143"/>
      <c r="E57" s="147" t="s">
        <v>44</v>
      </c>
      <c r="F57" s="203" t="s">
        <v>162</v>
      </c>
      <c r="G57" s="203"/>
      <c r="H57" s="203"/>
      <c r="I57" s="234">
        <v>0</v>
      </c>
    </row>
    <row r="58" spans="2:9" s="8" customFormat="1" x14ac:dyDescent="0.25">
      <c r="B58" s="112"/>
      <c r="C58" s="112"/>
      <c r="D58" s="112"/>
      <c r="E58" s="148" t="s">
        <v>45</v>
      </c>
      <c r="F58" s="203" t="s">
        <v>162</v>
      </c>
      <c r="G58" s="204"/>
      <c r="H58" s="204"/>
      <c r="I58" s="235">
        <v>0</v>
      </c>
    </row>
    <row r="59" spans="2:9" s="8" customFormat="1" x14ac:dyDescent="0.25">
      <c r="B59" s="112"/>
      <c r="C59" s="112"/>
      <c r="D59" s="112"/>
      <c r="E59" s="149" t="s">
        <v>46</v>
      </c>
      <c r="F59" s="203" t="s">
        <v>162</v>
      </c>
      <c r="G59" s="204"/>
      <c r="H59" s="204"/>
      <c r="I59" s="235">
        <v>0</v>
      </c>
    </row>
    <row r="60" spans="2:9" s="8" customFormat="1" x14ac:dyDescent="0.25">
      <c r="B60" s="112"/>
      <c r="C60" s="112"/>
      <c r="D60" s="112"/>
      <c r="E60" s="149" t="s">
        <v>47</v>
      </c>
      <c r="F60" s="203" t="s">
        <v>162</v>
      </c>
      <c r="G60" s="204"/>
      <c r="H60" s="204"/>
      <c r="I60" s="235">
        <v>0</v>
      </c>
    </row>
    <row r="61" spans="2:9" s="8" customFormat="1" x14ac:dyDescent="0.25">
      <c r="B61" s="112"/>
      <c r="C61" s="112"/>
      <c r="D61" s="112"/>
      <c r="E61" s="148" t="s">
        <v>48</v>
      </c>
      <c r="F61" s="203" t="s">
        <v>162</v>
      </c>
      <c r="G61" s="204"/>
      <c r="H61" s="204"/>
      <c r="I61" s="235">
        <v>0</v>
      </c>
    </row>
    <row r="62" spans="2:9" s="8" customFormat="1" x14ac:dyDescent="0.25">
      <c r="B62" s="112"/>
      <c r="C62" s="112"/>
      <c r="D62" s="112"/>
      <c r="E62" s="149" t="s">
        <v>49</v>
      </c>
      <c r="F62" s="203" t="s">
        <v>162</v>
      </c>
      <c r="G62" s="204"/>
      <c r="H62" s="204"/>
      <c r="I62" s="235">
        <v>0</v>
      </c>
    </row>
    <row r="63" spans="2:9" s="8" customFormat="1" x14ac:dyDescent="0.25">
      <c r="B63" s="112"/>
      <c r="C63" s="112"/>
      <c r="D63" s="112"/>
      <c r="E63" s="149" t="s">
        <v>50</v>
      </c>
      <c r="F63" s="203" t="s">
        <v>162</v>
      </c>
      <c r="G63" s="204"/>
      <c r="H63" s="204"/>
      <c r="I63" s="235">
        <v>0</v>
      </c>
    </row>
    <row r="64" spans="2:9" s="8" customFormat="1" x14ac:dyDescent="0.25">
      <c r="B64" s="112"/>
      <c r="C64" s="112"/>
      <c r="D64" s="112"/>
      <c r="E64" s="148" t="s">
        <v>51</v>
      </c>
      <c r="F64" s="203" t="s">
        <v>162</v>
      </c>
      <c r="G64" s="204"/>
      <c r="H64" s="204"/>
      <c r="I64" s="235">
        <v>0</v>
      </c>
    </row>
    <row r="65" spans="2:9" s="8" customFormat="1" x14ac:dyDescent="0.25">
      <c r="B65" s="112"/>
      <c r="C65" s="112"/>
      <c r="D65" s="112"/>
      <c r="E65" s="149" t="s">
        <v>52</v>
      </c>
      <c r="F65" s="203" t="s">
        <v>162</v>
      </c>
      <c r="G65" s="204"/>
      <c r="H65" s="204"/>
      <c r="I65" s="235">
        <v>0</v>
      </c>
    </row>
    <row r="66" spans="2:9" s="8" customFormat="1" x14ac:dyDescent="0.25">
      <c r="B66" s="112"/>
      <c r="C66" s="112"/>
      <c r="D66" s="112"/>
      <c r="E66" s="149" t="s">
        <v>53</v>
      </c>
      <c r="F66" s="203" t="s">
        <v>162</v>
      </c>
      <c r="G66" s="204"/>
      <c r="H66" s="204"/>
      <c r="I66" s="235">
        <v>0</v>
      </c>
    </row>
    <row r="67" spans="2:9" s="8" customFormat="1" x14ac:dyDescent="0.25">
      <c r="B67" s="112"/>
      <c r="C67" s="112"/>
      <c r="D67" s="112"/>
      <c r="E67" s="202"/>
      <c r="F67" s="205" t="s">
        <v>173</v>
      </c>
      <c r="G67" s="204"/>
      <c r="H67" s="204"/>
      <c r="I67" s="235"/>
    </row>
    <row r="68" spans="2:9" s="8" customFormat="1" x14ac:dyDescent="0.25">
      <c r="B68" s="150"/>
      <c r="C68" s="112"/>
      <c r="D68" s="112"/>
      <c r="E68" s="112"/>
      <c r="H68" s="81" t="s">
        <v>175</v>
      </c>
      <c r="I68" s="82">
        <f>SUM(I57:I67)</f>
        <v>0</v>
      </c>
    </row>
    <row r="69" spans="2:9" s="8" customFormat="1" x14ac:dyDescent="0.25">
      <c r="B69" s="112"/>
      <c r="C69" s="112"/>
      <c r="D69" s="112"/>
      <c r="E69" s="152"/>
      <c r="F69" s="78"/>
      <c r="G69" s="152" t="s">
        <v>174</v>
      </c>
      <c r="H69" s="179">
        <v>0</v>
      </c>
      <c r="I69" s="82">
        <f>+I68*H69</f>
        <v>0</v>
      </c>
    </row>
    <row r="70" spans="2:9" s="8" customFormat="1" x14ac:dyDescent="0.25">
      <c r="B70" s="112"/>
      <c r="C70" s="112"/>
      <c r="D70" s="112"/>
      <c r="E70" s="112"/>
      <c r="F70" s="78"/>
    </row>
    <row r="71" spans="2:9" s="8" customFormat="1" x14ac:dyDescent="0.25">
      <c r="B71" s="112"/>
      <c r="C71" s="112"/>
      <c r="D71" s="112"/>
      <c r="E71" s="112"/>
    </row>
    <row r="72" spans="2:9" s="70" customFormat="1" ht="30" customHeight="1" x14ac:dyDescent="0.25">
      <c r="B72" s="138" t="s">
        <v>23</v>
      </c>
      <c r="C72" s="139" t="s">
        <v>135</v>
      </c>
      <c r="D72" s="139" t="s">
        <v>168</v>
      </c>
      <c r="E72" s="139" t="s">
        <v>169</v>
      </c>
      <c r="F72" s="141" t="s">
        <v>170</v>
      </c>
      <c r="G72" s="141" t="s">
        <v>171</v>
      </c>
      <c r="H72" s="141" t="s">
        <v>172</v>
      </c>
      <c r="I72" s="140" t="s">
        <v>176</v>
      </c>
    </row>
    <row r="73" spans="2:9" s="8" customFormat="1" ht="20.25" customHeight="1" x14ac:dyDescent="0.25">
      <c r="B73" s="142"/>
      <c r="C73" s="143"/>
      <c r="D73" s="143"/>
      <c r="E73" s="147" t="s">
        <v>44</v>
      </c>
      <c r="F73" s="203" t="s">
        <v>162</v>
      </c>
      <c r="G73" s="203"/>
      <c r="H73" s="203"/>
      <c r="I73" s="234">
        <v>0</v>
      </c>
    </row>
    <row r="74" spans="2:9" s="8" customFormat="1" x14ac:dyDescent="0.25">
      <c r="B74" s="112"/>
      <c r="C74" s="112"/>
      <c r="D74" s="112"/>
      <c r="E74" s="148" t="s">
        <v>45</v>
      </c>
      <c r="F74" s="203" t="s">
        <v>162</v>
      </c>
      <c r="G74" s="204"/>
      <c r="H74" s="204"/>
      <c r="I74" s="235">
        <v>0</v>
      </c>
    </row>
    <row r="75" spans="2:9" s="8" customFormat="1" x14ac:dyDescent="0.25">
      <c r="B75" s="112"/>
      <c r="C75" s="112"/>
      <c r="D75" s="112"/>
      <c r="E75" s="149" t="s">
        <v>46</v>
      </c>
      <c r="F75" s="203" t="s">
        <v>162</v>
      </c>
      <c r="G75" s="204"/>
      <c r="H75" s="204"/>
      <c r="I75" s="235">
        <v>0</v>
      </c>
    </row>
    <row r="76" spans="2:9" s="8" customFormat="1" x14ac:dyDescent="0.25">
      <c r="B76" s="112"/>
      <c r="C76" s="112"/>
      <c r="D76" s="112"/>
      <c r="E76" s="149" t="s">
        <v>47</v>
      </c>
      <c r="F76" s="203" t="s">
        <v>162</v>
      </c>
      <c r="G76" s="204"/>
      <c r="H76" s="204"/>
      <c r="I76" s="235">
        <v>0</v>
      </c>
    </row>
    <row r="77" spans="2:9" s="8" customFormat="1" x14ac:dyDescent="0.25">
      <c r="B77" s="112"/>
      <c r="C77" s="112"/>
      <c r="D77" s="112"/>
      <c r="E77" s="148" t="s">
        <v>48</v>
      </c>
      <c r="F77" s="203" t="s">
        <v>162</v>
      </c>
      <c r="G77" s="204"/>
      <c r="H77" s="204"/>
      <c r="I77" s="235">
        <v>0</v>
      </c>
    </row>
    <row r="78" spans="2:9" s="8" customFormat="1" x14ac:dyDescent="0.25">
      <c r="B78" s="112"/>
      <c r="C78" s="112"/>
      <c r="D78" s="112"/>
      <c r="E78" s="149" t="s">
        <v>49</v>
      </c>
      <c r="F78" s="203" t="s">
        <v>162</v>
      </c>
      <c r="G78" s="204"/>
      <c r="H78" s="204"/>
      <c r="I78" s="235">
        <v>0</v>
      </c>
    </row>
    <row r="79" spans="2:9" s="8" customFormat="1" x14ac:dyDescent="0.25">
      <c r="B79" s="112"/>
      <c r="C79" s="112"/>
      <c r="D79" s="112"/>
      <c r="E79" s="149" t="s">
        <v>50</v>
      </c>
      <c r="F79" s="203" t="s">
        <v>162</v>
      </c>
      <c r="G79" s="204"/>
      <c r="H79" s="204"/>
      <c r="I79" s="235">
        <v>0</v>
      </c>
    </row>
    <row r="80" spans="2:9" s="8" customFormat="1" x14ac:dyDescent="0.25">
      <c r="B80" s="112"/>
      <c r="C80" s="112"/>
      <c r="D80" s="112"/>
      <c r="E80" s="148" t="s">
        <v>51</v>
      </c>
      <c r="F80" s="203" t="s">
        <v>162</v>
      </c>
      <c r="G80" s="204"/>
      <c r="H80" s="204"/>
      <c r="I80" s="235">
        <v>0</v>
      </c>
    </row>
    <row r="81" spans="2:9" s="8" customFormat="1" x14ac:dyDescent="0.25">
      <c r="B81" s="112"/>
      <c r="C81" s="112"/>
      <c r="D81" s="112"/>
      <c r="E81" s="149" t="s">
        <v>52</v>
      </c>
      <c r="F81" s="203" t="s">
        <v>162</v>
      </c>
      <c r="G81" s="204"/>
      <c r="H81" s="204"/>
      <c r="I81" s="235">
        <v>0</v>
      </c>
    </row>
    <row r="82" spans="2:9" s="8" customFormat="1" x14ac:dyDescent="0.25">
      <c r="B82" s="112"/>
      <c r="C82" s="112"/>
      <c r="D82" s="112"/>
      <c r="E82" s="149" t="s">
        <v>53</v>
      </c>
      <c r="F82" s="203" t="s">
        <v>162</v>
      </c>
      <c r="G82" s="204"/>
      <c r="H82" s="204"/>
      <c r="I82" s="235">
        <v>0</v>
      </c>
    </row>
    <row r="83" spans="2:9" s="8" customFormat="1" x14ac:dyDescent="0.25">
      <c r="B83" s="112"/>
      <c r="C83" s="112"/>
      <c r="D83" s="112"/>
      <c r="E83" s="202"/>
      <c r="F83" s="205" t="s">
        <v>173</v>
      </c>
      <c r="G83" s="204"/>
      <c r="H83" s="204"/>
      <c r="I83" s="235"/>
    </row>
    <row r="84" spans="2:9" s="8" customFormat="1" x14ac:dyDescent="0.25">
      <c r="B84" s="150"/>
      <c r="C84" s="112"/>
      <c r="D84" s="112"/>
      <c r="E84" s="112"/>
      <c r="H84" s="81" t="s">
        <v>175</v>
      </c>
      <c r="I84" s="82">
        <f>SUM(I73:I83)</f>
        <v>0</v>
      </c>
    </row>
    <row r="85" spans="2:9" s="8" customFormat="1" x14ac:dyDescent="0.25">
      <c r="B85" s="112"/>
      <c r="C85" s="112"/>
      <c r="D85" s="112"/>
      <c r="E85" s="152"/>
      <c r="F85" s="78"/>
      <c r="G85" s="152" t="s">
        <v>174</v>
      </c>
      <c r="H85" s="179">
        <v>0</v>
      </c>
      <c r="I85" s="82">
        <f>+I84*H85</f>
        <v>0</v>
      </c>
    </row>
    <row r="86" spans="2:9" s="8" customFormat="1" x14ac:dyDescent="0.25">
      <c r="B86" s="112"/>
      <c r="C86" s="112"/>
      <c r="D86" s="112"/>
      <c r="E86" s="112"/>
      <c r="F86" s="78"/>
    </row>
    <row r="87" spans="2:9" s="8" customFormat="1" x14ac:dyDescent="0.25">
      <c r="B87" s="112"/>
      <c r="C87" s="112"/>
      <c r="D87" s="112"/>
      <c r="E87" s="112"/>
    </row>
    <row r="88" spans="2:9" s="70" customFormat="1" ht="30.75" customHeight="1" x14ac:dyDescent="0.25">
      <c r="B88" s="138" t="s">
        <v>24</v>
      </c>
      <c r="C88" s="139" t="s">
        <v>135</v>
      </c>
      <c r="D88" s="139" t="s">
        <v>168</v>
      </c>
      <c r="E88" s="139" t="s">
        <v>169</v>
      </c>
      <c r="F88" s="141" t="s">
        <v>170</v>
      </c>
      <c r="G88" s="141" t="s">
        <v>171</v>
      </c>
      <c r="H88" s="141" t="s">
        <v>172</v>
      </c>
      <c r="I88" s="140" t="s">
        <v>176</v>
      </c>
    </row>
    <row r="89" spans="2:9" s="8" customFormat="1" ht="20.25" customHeight="1" x14ac:dyDescent="0.25">
      <c r="B89" s="142"/>
      <c r="C89" s="143"/>
      <c r="D89" s="143"/>
      <c r="E89" s="147" t="s">
        <v>44</v>
      </c>
      <c r="F89" s="203" t="s">
        <v>162</v>
      </c>
      <c r="G89" s="203"/>
      <c r="H89" s="203"/>
      <c r="I89" s="234">
        <v>0</v>
      </c>
    </row>
    <row r="90" spans="2:9" s="8" customFormat="1" x14ac:dyDescent="0.25">
      <c r="B90" s="112"/>
      <c r="C90" s="112"/>
      <c r="D90" s="112"/>
      <c r="E90" s="148" t="s">
        <v>45</v>
      </c>
      <c r="F90" s="203" t="s">
        <v>162</v>
      </c>
      <c r="G90" s="204"/>
      <c r="H90" s="204"/>
      <c r="I90" s="235">
        <v>0</v>
      </c>
    </row>
    <row r="91" spans="2:9" s="8" customFormat="1" x14ac:dyDescent="0.25">
      <c r="B91" s="112"/>
      <c r="C91" s="112"/>
      <c r="D91" s="112"/>
      <c r="E91" s="149" t="s">
        <v>46</v>
      </c>
      <c r="F91" s="203" t="s">
        <v>162</v>
      </c>
      <c r="G91" s="204"/>
      <c r="H91" s="204"/>
      <c r="I91" s="235">
        <v>0</v>
      </c>
    </row>
    <row r="92" spans="2:9" s="8" customFormat="1" x14ac:dyDescent="0.25">
      <c r="B92" s="112"/>
      <c r="C92" s="112"/>
      <c r="D92" s="112"/>
      <c r="E92" s="149" t="s">
        <v>47</v>
      </c>
      <c r="F92" s="203" t="s">
        <v>162</v>
      </c>
      <c r="G92" s="204"/>
      <c r="H92" s="204"/>
      <c r="I92" s="235">
        <v>0</v>
      </c>
    </row>
    <row r="93" spans="2:9" s="8" customFormat="1" x14ac:dyDescent="0.25">
      <c r="B93" s="112"/>
      <c r="C93" s="112"/>
      <c r="D93" s="112"/>
      <c r="E93" s="148" t="s">
        <v>48</v>
      </c>
      <c r="F93" s="203" t="s">
        <v>162</v>
      </c>
      <c r="G93" s="204"/>
      <c r="H93" s="204"/>
      <c r="I93" s="235">
        <v>0</v>
      </c>
    </row>
    <row r="94" spans="2:9" s="8" customFormat="1" x14ac:dyDescent="0.25">
      <c r="B94" s="112"/>
      <c r="C94" s="112"/>
      <c r="D94" s="112"/>
      <c r="E94" s="149" t="s">
        <v>49</v>
      </c>
      <c r="F94" s="203" t="s">
        <v>162</v>
      </c>
      <c r="G94" s="204"/>
      <c r="H94" s="204"/>
      <c r="I94" s="235">
        <v>0</v>
      </c>
    </row>
    <row r="95" spans="2:9" s="8" customFormat="1" x14ac:dyDescent="0.25">
      <c r="B95" s="112"/>
      <c r="C95" s="112"/>
      <c r="D95" s="112"/>
      <c r="E95" s="149" t="s">
        <v>50</v>
      </c>
      <c r="F95" s="203" t="s">
        <v>162</v>
      </c>
      <c r="G95" s="204"/>
      <c r="H95" s="204"/>
      <c r="I95" s="235">
        <v>0</v>
      </c>
    </row>
    <row r="96" spans="2:9" s="8" customFormat="1" x14ac:dyDescent="0.25">
      <c r="B96" s="112"/>
      <c r="C96" s="112"/>
      <c r="D96" s="112"/>
      <c r="E96" s="148" t="s">
        <v>51</v>
      </c>
      <c r="F96" s="203" t="s">
        <v>162</v>
      </c>
      <c r="G96" s="204"/>
      <c r="H96" s="204"/>
      <c r="I96" s="235">
        <v>0</v>
      </c>
    </row>
    <row r="97" spans="2:9" s="8" customFormat="1" x14ac:dyDescent="0.25">
      <c r="B97" s="112"/>
      <c r="C97" s="112"/>
      <c r="D97" s="112"/>
      <c r="E97" s="149" t="s">
        <v>52</v>
      </c>
      <c r="F97" s="203" t="s">
        <v>162</v>
      </c>
      <c r="G97" s="204"/>
      <c r="H97" s="204"/>
      <c r="I97" s="235">
        <v>0</v>
      </c>
    </row>
    <row r="98" spans="2:9" s="8" customFormat="1" x14ac:dyDescent="0.25">
      <c r="B98" s="112"/>
      <c r="C98" s="112"/>
      <c r="D98" s="112"/>
      <c r="E98" s="149" t="s">
        <v>53</v>
      </c>
      <c r="F98" s="203" t="s">
        <v>162</v>
      </c>
      <c r="G98" s="204"/>
      <c r="H98" s="204"/>
      <c r="I98" s="235">
        <v>0</v>
      </c>
    </row>
    <row r="99" spans="2:9" s="8" customFormat="1" x14ac:dyDescent="0.25">
      <c r="B99" s="112"/>
      <c r="C99" s="112"/>
      <c r="D99" s="112"/>
      <c r="E99" s="202"/>
      <c r="F99" s="205" t="s">
        <v>173</v>
      </c>
      <c r="G99" s="204"/>
      <c r="H99" s="204"/>
      <c r="I99" s="235"/>
    </row>
    <row r="100" spans="2:9" s="8" customFormat="1" x14ac:dyDescent="0.25">
      <c r="B100" s="150"/>
      <c r="C100" s="112"/>
      <c r="D100" s="112"/>
      <c r="E100" s="112"/>
      <c r="H100" s="81" t="s">
        <v>175</v>
      </c>
      <c r="I100" s="82">
        <f>SUM(I89:I99)</f>
        <v>0</v>
      </c>
    </row>
    <row r="101" spans="2:9" s="8" customFormat="1" x14ac:dyDescent="0.25">
      <c r="B101" s="112"/>
      <c r="C101" s="112"/>
      <c r="D101" s="112"/>
      <c r="E101" s="152"/>
      <c r="F101" s="78"/>
      <c r="G101" s="152" t="s">
        <v>174</v>
      </c>
      <c r="H101" s="179">
        <v>0</v>
      </c>
      <c r="I101" s="82">
        <f>+I100*H101</f>
        <v>0</v>
      </c>
    </row>
    <row r="102" spans="2:9" s="8" customFormat="1" x14ac:dyDescent="0.25">
      <c r="B102" s="112"/>
      <c r="C102" s="112"/>
      <c r="D102" s="112"/>
      <c r="E102" s="112"/>
      <c r="F102" s="78"/>
    </row>
    <row r="103" spans="2:9" s="8" customFormat="1" x14ac:dyDescent="0.25">
      <c r="B103" s="112"/>
      <c r="C103" s="112"/>
      <c r="D103" s="112"/>
      <c r="E103" s="112"/>
    </row>
    <row r="104" spans="2:9" s="70" customFormat="1" ht="32.25" customHeight="1" x14ac:dyDescent="0.25">
      <c r="B104" s="138" t="s">
        <v>25</v>
      </c>
      <c r="C104" s="139" t="s">
        <v>135</v>
      </c>
      <c r="D104" s="139" t="s">
        <v>168</v>
      </c>
      <c r="E104" s="139" t="s">
        <v>169</v>
      </c>
      <c r="F104" s="141" t="s">
        <v>170</v>
      </c>
      <c r="G104" s="141" t="s">
        <v>171</v>
      </c>
      <c r="H104" s="141" t="s">
        <v>172</v>
      </c>
      <c r="I104" s="140" t="s">
        <v>176</v>
      </c>
    </row>
    <row r="105" spans="2:9" s="8" customFormat="1" ht="20.25" customHeight="1" x14ac:dyDescent="0.25">
      <c r="B105" s="142"/>
      <c r="C105" s="143"/>
      <c r="D105" s="143"/>
      <c r="E105" s="147" t="s">
        <v>44</v>
      </c>
      <c r="F105" s="203" t="s">
        <v>162</v>
      </c>
      <c r="G105" s="203"/>
      <c r="H105" s="203"/>
      <c r="I105" s="234">
        <v>0</v>
      </c>
    </row>
    <row r="106" spans="2:9" s="8" customFormat="1" x14ac:dyDescent="0.25">
      <c r="B106" s="112"/>
      <c r="C106" s="112"/>
      <c r="D106" s="112"/>
      <c r="E106" s="148" t="s">
        <v>45</v>
      </c>
      <c r="F106" s="203" t="s">
        <v>162</v>
      </c>
      <c r="G106" s="204"/>
      <c r="H106" s="204"/>
      <c r="I106" s="235">
        <v>0</v>
      </c>
    </row>
    <row r="107" spans="2:9" s="8" customFormat="1" x14ac:dyDescent="0.25">
      <c r="B107" s="112"/>
      <c r="C107" s="112"/>
      <c r="D107" s="112"/>
      <c r="E107" s="149" t="s">
        <v>46</v>
      </c>
      <c r="F107" s="203" t="s">
        <v>162</v>
      </c>
      <c r="G107" s="204"/>
      <c r="H107" s="204"/>
      <c r="I107" s="235">
        <v>0</v>
      </c>
    </row>
    <row r="108" spans="2:9" s="8" customFormat="1" x14ac:dyDescent="0.25">
      <c r="B108" s="112"/>
      <c r="C108" s="112"/>
      <c r="D108" s="112"/>
      <c r="E108" s="149" t="s">
        <v>47</v>
      </c>
      <c r="F108" s="203" t="s">
        <v>162</v>
      </c>
      <c r="G108" s="204"/>
      <c r="H108" s="204"/>
      <c r="I108" s="235">
        <v>0</v>
      </c>
    </row>
    <row r="109" spans="2:9" s="8" customFormat="1" x14ac:dyDescent="0.25">
      <c r="B109" s="112"/>
      <c r="C109" s="112"/>
      <c r="D109" s="112"/>
      <c r="E109" s="148" t="s">
        <v>48</v>
      </c>
      <c r="F109" s="203" t="s">
        <v>162</v>
      </c>
      <c r="G109" s="204"/>
      <c r="H109" s="204"/>
      <c r="I109" s="235">
        <v>0</v>
      </c>
    </row>
    <row r="110" spans="2:9" s="8" customFormat="1" x14ac:dyDescent="0.25">
      <c r="B110" s="112"/>
      <c r="C110" s="112"/>
      <c r="D110" s="112"/>
      <c r="E110" s="149" t="s">
        <v>49</v>
      </c>
      <c r="F110" s="203" t="s">
        <v>162</v>
      </c>
      <c r="G110" s="204"/>
      <c r="H110" s="204"/>
      <c r="I110" s="235">
        <v>0</v>
      </c>
    </row>
    <row r="111" spans="2:9" s="8" customFormat="1" x14ac:dyDescent="0.25">
      <c r="B111" s="112"/>
      <c r="C111" s="112"/>
      <c r="D111" s="112"/>
      <c r="E111" s="149" t="s">
        <v>50</v>
      </c>
      <c r="F111" s="203" t="s">
        <v>162</v>
      </c>
      <c r="G111" s="204"/>
      <c r="H111" s="204"/>
      <c r="I111" s="235">
        <v>0</v>
      </c>
    </row>
    <row r="112" spans="2:9" s="8" customFormat="1" x14ac:dyDescent="0.25">
      <c r="B112" s="112"/>
      <c r="C112" s="112"/>
      <c r="D112" s="112"/>
      <c r="E112" s="148" t="s">
        <v>51</v>
      </c>
      <c r="F112" s="203" t="s">
        <v>162</v>
      </c>
      <c r="G112" s="204"/>
      <c r="H112" s="204"/>
      <c r="I112" s="235">
        <v>0</v>
      </c>
    </row>
    <row r="113" spans="2:9" s="8" customFormat="1" x14ac:dyDescent="0.25">
      <c r="B113" s="112"/>
      <c r="C113" s="112"/>
      <c r="D113" s="112"/>
      <c r="E113" s="149" t="s">
        <v>52</v>
      </c>
      <c r="F113" s="203" t="s">
        <v>162</v>
      </c>
      <c r="G113" s="204"/>
      <c r="H113" s="204"/>
      <c r="I113" s="235">
        <v>0</v>
      </c>
    </row>
    <row r="114" spans="2:9" s="8" customFormat="1" x14ac:dyDescent="0.25">
      <c r="B114" s="112"/>
      <c r="C114" s="112"/>
      <c r="D114" s="112"/>
      <c r="E114" s="149" t="s">
        <v>53</v>
      </c>
      <c r="F114" s="203" t="s">
        <v>162</v>
      </c>
      <c r="G114" s="204"/>
      <c r="H114" s="204"/>
      <c r="I114" s="235">
        <v>0</v>
      </c>
    </row>
    <row r="115" spans="2:9" s="8" customFormat="1" x14ac:dyDescent="0.25">
      <c r="B115" s="112"/>
      <c r="C115" s="112"/>
      <c r="D115" s="112"/>
      <c r="E115" s="202"/>
      <c r="F115" s="205" t="s">
        <v>173</v>
      </c>
      <c r="G115" s="204"/>
      <c r="H115" s="204"/>
      <c r="I115" s="235"/>
    </row>
    <row r="116" spans="2:9" s="8" customFormat="1" x14ac:dyDescent="0.25">
      <c r="B116" s="150"/>
      <c r="C116" s="112"/>
      <c r="D116" s="112"/>
      <c r="E116" s="112"/>
      <c r="H116" s="81" t="s">
        <v>175</v>
      </c>
      <c r="I116" s="82">
        <f>SUM(I105:I115)</f>
        <v>0</v>
      </c>
    </row>
    <row r="117" spans="2:9" s="8" customFormat="1" x14ac:dyDescent="0.25">
      <c r="B117" s="112"/>
      <c r="C117" s="112"/>
      <c r="D117" s="112"/>
      <c r="E117" s="152"/>
      <c r="F117" s="78"/>
      <c r="G117" s="152" t="s">
        <v>174</v>
      </c>
      <c r="H117" s="179">
        <v>0</v>
      </c>
      <c r="I117" s="82">
        <f>+I116*H117</f>
        <v>0</v>
      </c>
    </row>
    <row r="118" spans="2:9" s="8" customFormat="1" x14ac:dyDescent="0.25">
      <c r="B118" s="112"/>
      <c r="C118" s="112"/>
      <c r="D118" s="112"/>
      <c r="E118" s="112"/>
      <c r="F118" s="78"/>
    </row>
    <row r="119" spans="2:9" s="8" customFormat="1" x14ac:dyDescent="0.25">
      <c r="B119" s="112"/>
      <c r="C119" s="112"/>
      <c r="D119" s="112"/>
      <c r="E119" s="112"/>
    </row>
    <row r="120" spans="2:9" s="70" customFormat="1" ht="31.5" customHeight="1" x14ac:dyDescent="0.25">
      <c r="B120" s="138" t="s">
        <v>26</v>
      </c>
      <c r="C120" s="139" t="s">
        <v>135</v>
      </c>
      <c r="D120" s="139" t="s">
        <v>168</v>
      </c>
      <c r="E120" s="139" t="s">
        <v>169</v>
      </c>
      <c r="F120" s="141" t="s">
        <v>170</v>
      </c>
      <c r="G120" s="141" t="s">
        <v>171</v>
      </c>
      <c r="H120" s="141" t="s">
        <v>172</v>
      </c>
      <c r="I120" s="140" t="s">
        <v>176</v>
      </c>
    </row>
    <row r="121" spans="2:9" s="8" customFormat="1" ht="20.25" customHeight="1" x14ac:dyDescent="0.25">
      <c r="B121" s="142"/>
      <c r="C121" s="143"/>
      <c r="D121" s="143"/>
      <c r="E121" s="147" t="s">
        <v>44</v>
      </c>
      <c r="F121" s="203" t="s">
        <v>162</v>
      </c>
      <c r="G121" s="203"/>
      <c r="H121" s="203"/>
      <c r="I121" s="234">
        <v>0</v>
      </c>
    </row>
    <row r="122" spans="2:9" s="8" customFormat="1" x14ac:dyDescent="0.25">
      <c r="B122" s="112"/>
      <c r="C122" s="112"/>
      <c r="D122" s="112"/>
      <c r="E122" s="148" t="s">
        <v>45</v>
      </c>
      <c r="F122" s="203" t="s">
        <v>162</v>
      </c>
      <c r="G122" s="204"/>
      <c r="H122" s="204"/>
      <c r="I122" s="235">
        <v>0</v>
      </c>
    </row>
    <row r="123" spans="2:9" s="8" customFormat="1" x14ac:dyDescent="0.25">
      <c r="B123" s="112"/>
      <c r="C123" s="112"/>
      <c r="D123" s="112"/>
      <c r="E123" s="149" t="s">
        <v>46</v>
      </c>
      <c r="F123" s="203" t="s">
        <v>162</v>
      </c>
      <c r="G123" s="204"/>
      <c r="H123" s="204"/>
      <c r="I123" s="235">
        <v>0</v>
      </c>
    </row>
    <row r="124" spans="2:9" s="8" customFormat="1" x14ac:dyDescent="0.25">
      <c r="B124" s="112"/>
      <c r="C124" s="112"/>
      <c r="D124" s="112"/>
      <c r="E124" s="149" t="s">
        <v>47</v>
      </c>
      <c r="F124" s="203" t="s">
        <v>162</v>
      </c>
      <c r="G124" s="204"/>
      <c r="H124" s="204"/>
      <c r="I124" s="235">
        <v>0</v>
      </c>
    </row>
    <row r="125" spans="2:9" s="8" customFormat="1" x14ac:dyDescent="0.25">
      <c r="B125" s="112"/>
      <c r="C125" s="112"/>
      <c r="D125" s="112"/>
      <c r="E125" s="148" t="s">
        <v>48</v>
      </c>
      <c r="F125" s="203" t="s">
        <v>162</v>
      </c>
      <c r="G125" s="204"/>
      <c r="H125" s="204"/>
      <c r="I125" s="235">
        <v>0</v>
      </c>
    </row>
    <row r="126" spans="2:9" s="8" customFormat="1" x14ac:dyDescent="0.25">
      <c r="B126" s="112"/>
      <c r="C126" s="112"/>
      <c r="D126" s="112"/>
      <c r="E126" s="149" t="s">
        <v>49</v>
      </c>
      <c r="F126" s="203" t="s">
        <v>162</v>
      </c>
      <c r="G126" s="204"/>
      <c r="H126" s="204"/>
      <c r="I126" s="235">
        <v>0</v>
      </c>
    </row>
    <row r="127" spans="2:9" s="8" customFormat="1" x14ac:dyDescent="0.25">
      <c r="B127" s="112"/>
      <c r="C127" s="112"/>
      <c r="D127" s="112"/>
      <c r="E127" s="149" t="s">
        <v>50</v>
      </c>
      <c r="F127" s="203" t="s">
        <v>162</v>
      </c>
      <c r="G127" s="204"/>
      <c r="H127" s="204"/>
      <c r="I127" s="235">
        <v>0</v>
      </c>
    </row>
    <row r="128" spans="2:9" s="8" customFormat="1" x14ac:dyDescent="0.25">
      <c r="B128" s="112"/>
      <c r="C128" s="112"/>
      <c r="D128" s="112"/>
      <c r="E128" s="148" t="s">
        <v>51</v>
      </c>
      <c r="F128" s="203" t="s">
        <v>162</v>
      </c>
      <c r="G128" s="204"/>
      <c r="H128" s="204"/>
      <c r="I128" s="235">
        <v>0</v>
      </c>
    </row>
    <row r="129" spans="2:9" s="8" customFormat="1" x14ac:dyDescent="0.25">
      <c r="B129" s="112"/>
      <c r="C129" s="112"/>
      <c r="D129" s="112"/>
      <c r="E129" s="149" t="s">
        <v>52</v>
      </c>
      <c r="F129" s="203" t="s">
        <v>162</v>
      </c>
      <c r="G129" s="204"/>
      <c r="H129" s="204"/>
      <c r="I129" s="235">
        <v>0</v>
      </c>
    </row>
    <row r="130" spans="2:9" s="8" customFormat="1" x14ac:dyDescent="0.25">
      <c r="B130" s="112"/>
      <c r="C130" s="112"/>
      <c r="D130" s="112"/>
      <c r="E130" s="149" t="s">
        <v>53</v>
      </c>
      <c r="F130" s="203" t="s">
        <v>162</v>
      </c>
      <c r="G130" s="204"/>
      <c r="H130" s="204"/>
      <c r="I130" s="235">
        <v>0</v>
      </c>
    </row>
    <row r="131" spans="2:9" s="8" customFormat="1" x14ac:dyDescent="0.25">
      <c r="B131" s="112"/>
      <c r="C131" s="112"/>
      <c r="D131" s="112"/>
      <c r="E131" s="202"/>
      <c r="F131" s="205" t="s">
        <v>173</v>
      </c>
      <c r="G131" s="204"/>
      <c r="H131" s="204"/>
      <c r="I131" s="235"/>
    </row>
    <row r="132" spans="2:9" s="8" customFormat="1" x14ac:dyDescent="0.25">
      <c r="B132" s="150"/>
      <c r="C132" s="112"/>
      <c r="D132" s="112"/>
      <c r="E132" s="112"/>
      <c r="H132" s="81" t="s">
        <v>175</v>
      </c>
      <c r="I132" s="82">
        <f>SUM(I121:I131)</f>
        <v>0</v>
      </c>
    </row>
    <row r="133" spans="2:9" s="8" customFormat="1" x14ac:dyDescent="0.25">
      <c r="B133" s="112"/>
      <c r="C133" s="112"/>
      <c r="D133" s="112"/>
      <c r="E133" s="152"/>
      <c r="F133" s="78"/>
      <c r="G133" s="152" t="s">
        <v>174</v>
      </c>
      <c r="H133" s="179">
        <v>0</v>
      </c>
      <c r="I133" s="82">
        <f>+I132*H133</f>
        <v>0</v>
      </c>
    </row>
    <row r="134" spans="2:9" s="8" customFormat="1" x14ac:dyDescent="0.25">
      <c r="B134" s="112"/>
      <c r="C134" s="112"/>
      <c r="D134" s="112"/>
      <c r="E134" s="112"/>
      <c r="F134" s="78"/>
    </row>
    <row r="135" spans="2:9" s="8" customFormat="1" x14ac:dyDescent="0.25">
      <c r="B135" s="112"/>
      <c r="C135" s="112"/>
      <c r="D135" s="112"/>
      <c r="E135" s="112"/>
    </row>
    <row r="136" spans="2:9" s="70" customFormat="1" ht="30" customHeight="1" x14ac:dyDescent="0.25">
      <c r="B136" s="138" t="s">
        <v>54</v>
      </c>
      <c r="C136" s="139" t="s">
        <v>135</v>
      </c>
      <c r="D136" s="139" t="s">
        <v>168</v>
      </c>
      <c r="E136" s="139" t="s">
        <v>169</v>
      </c>
      <c r="F136" s="141" t="s">
        <v>170</v>
      </c>
      <c r="G136" s="141" t="s">
        <v>171</v>
      </c>
      <c r="H136" s="141" t="s">
        <v>172</v>
      </c>
      <c r="I136" s="140" t="s">
        <v>176</v>
      </c>
    </row>
    <row r="137" spans="2:9" s="8" customFormat="1" ht="20.25" customHeight="1" x14ac:dyDescent="0.25">
      <c r="B137" s="142"/>
      <c r="C137" s="143"/>
      <c r="D137" s="143"/>
      <c r="E137" s="147" t="s">
        <v>44</v>
      </c>
      <c r="F137" s="203" t="s">
        <v>162</v>
      </c>
      <c r="G137" s="203"/>
      <c r="H137" s="203"/>
      <c r="I137" s="234">
        <v>0</v>
      </c>
    </row>
    <row r="138" spans="2:9" s="8" customFormat="1" x14ac:dyDescent="0.25">
      <c r="B138" s="112"/>
      <c r="C138" s="112"/>
      <c r="D138" s="112"/>
      <c r="E138" s="148" t="s">
        <v>45</v>
      </c>
      <c r="F138" s="203" t="s">
        <v>162</v>
      </c>
      <c r="G138" s="204"/>
      <c r="H138" s="204"/>
      <c r="I138" s="235">
        <v>0</v>
      </c>
    </row>
    <row r="139" spans="2:9" s="8" customFormat="1" x14ac:dyDescent="0.25">
      <c r="B139" s="112"/>
      <c r="C139" s="112"/>
      <c r="D139" s="112"/>
      <c r="E139" s="149" t="s">
        <v>46</v>
      </c>
      <c r="F139" s="203" t="s">
        <v>162</v>
      </c>
      <c r="G139" s="204"/>
      <c r="H139" s="204"/>
      <c r="I139" s="235">
        <v>0</v>
      </c>
    </row>
    <row r="140" spans="2:9" s="8" customFormat="1" x14ac:dyDescent="0.25">
      <c r="B140" s="112"/>
      <c r="C140" s="112"/>
      <c r="D140" s="112"/>
      <c r="E140" s="149" t="s">
        <v>47</v>
      </c>
      <c r="F140" s="203" t="s">
        <v>162</v>
      </c>
      <c r="G140" s="204"/>
      <c r="H140" s="204"/>
      <c r="I140" s="235">
        <v>0</v>
      </c>
    </row>
    <row r="141" spans="2:9" s="8" customFormat="1" x14ac:dyDescent="0.25">
      <c r="B141" s="112"/>
      <c r="C141" s="112"/>
      <c r="D141" s="112"/>
      <c r="E141" s="148" t="s">
        <v>48</v>
      </c>
      <c r="F141" s="203" t="s">
        <v>162</v>
      </c>
      <c r="G141" s="204"/>
      <c r="H141" s="204"/>
      <c r="I141" s="235">
        <v>0</v>
      </c>
    </row>
    <row r="142" spans="2:9" s="8" customFormat="1" x14ac:dyDescent="0.25">
      <c r="B142" s="112"/>
      <c r="C142" s="112"/>
      <c r="D142" s="112"/>
      <c r="E142" s="149" t="s">
        <v>49</v>
      </c>
      <c r="F142" s="203" t="s">
        <v>162</v>
      </c>
      <c r="G142" s="204"/>
      <c r="H142" s="204"/>
      <c r="I142" s="235">
        <v>0</v>
      </c>
    </row>
    <row r="143" spans="2:9" s="8" customFormat="1" x14ac:dyDescent="0.25">
      <c r="B143" s="112"/>
      <c r="C143" s="112"/>
      <c r="D143" s="112"/>
      <c r="E143" s="149" t="s">
        <v>50</v>
      </c>
      <c r="F143" s="203" t="s">
        <v>162</v>
      </c>
      <c r="G143" s="204"/>
      <c r="H143" s="204"/>
      <c r="I143" s="235">
        <v>0</v>
      </c>
    </row>
    <row r="144" spans="2:9" s="8" customFormat="1" x14ac:dyDescent="0.25">
      <c r="B144" s="112"/>
      <c r="C144" s="112"/>
      <c r="D144" s="112"/>
      <c r="E144" s="148" t="s">
        <v>51</v>
      </c>
      <c r="F144" s="203" t="s">
        <v>162</v>
      </c>
      <c r="G144" s="204"/>
      <c r="H144" s="204"/>
      <c r="I144" s="235">
        <v>0</v>
      </c>
    </row>
    <row r="145" spans="2:9" s="8" customFormat="1" x14ac:dyDescent="0.25">
      <c r="B145" s="112"/>
      <c r="C145" s="112"/>
      <c r="D145" s="112"/>
      <c r="E145" s="149" t="s">
        <v>52</v>
      </c>
      <c r="F145" s="203" t="s">
        <v>162</v>
      </c>
      <c r="G145" s="204"/>
      <c r="H145" s="204"/>
      <c r="I145" s="235">
        <v>0</v>
      </c>
    </row>
    <row r="146" spans="2:9" s="8" customFormat="1" x14ac:dyDescent="0.25">
      <c r="B146" s="112"/>
      <c r="C146" s="112"/>
      <c r="D146" s="112"/>
      <c r="E146" s="149" t="s">
        <v>53</v>
      </c>
      <c r="F146" s="203" t="s">
        <v>162</v>
      </c>
      <c r="G146" s="204"/>
      <c r="H146" s="204"/>
      <c r="I146" s="235">
        <v>0</v>
      </c>
    </row>
    <row r="147" spans="2:9" s="8" customFormat="1" x14ac:dyDescent="0.25">
      <c r="B147" s="112"/>
      <c r="C147" s="112"/>
      <c r="D147" s="112"/>
      <c r="E147" s="202"/>
      <c r="F147" s="205" t="s">
        <v>173</v>
      </c>
      <c r="G147" s="204"/>
      <c r="H147" s="204"/>
      <c r="I147" s="235"/>
    </row>
    <row r="148" spans="2:9" s="8" customFormat="1" x14ac:dyDescent="0.25">
      <c r="B148" s="80"/>
      <c r="H148" s="81" t="s">
        <v>175</v>
      </c>
      <c r="I148" s="82">
        <f>SUM(I137:I147)</f>
        <v>0</v>
      </c>
    </row>
    <row r="149" spans="2:9" s="8" customFormat="1" ht="16.5" thickTop="1" thickBot="1" x14ac:dyDescent="0.3">
      <c r="E149" s="83"/>
      <c r="F149" s="78"/>
      <c r="G149" s="152" t="s">
        <v>174</v>
      </c>
      <c r="H149" s="179">
        <v>0</v>
      </c>
      <c r="I149" s="82">
        <f>+I148*H149</f>
        <v>0</v>
      </c>
    </row>
    <row r="150" spans="2:9" s="8" customFormat="1" ht="15.75" thickTop="1" x14ac:dyDescent="0.25">
      <c r="F150" s="78"/>
    </row>
    <row r="151" spans="2:9" s="8" customFormat="1" x14ac:dyDescent="0.25"/>
    <row r="152" spans="2:9" s="70" customFormat="1" ht="30" customHeight="1" x14ac:dyDescent="0.25">
      <c r="B152" s="71" t="s">
        <v>86</v>
      </c>
      <c r="C152" s="139" t="s">
        <v>135</v>
      </c>
      <c r="D152" s="139" t="s">
        <v>168</v>
      </c>
      <c r="E152" s="139" t="s">
        <v>169</v>
      </c>
      <c r="F152" s="141" t="s">
        <v>170</v>
      </c>
      <c r="G152" s="141" t="s">
        <v>171</v>
      </c>
      <c r="H152" s="141" t="s">
        <v>172</v>
      </c>
      <c r="I152" s="140" t="s">
        <v>176</v>
      </c>
    </row>
    <row r="153" spans="2:9" s="8" customFormat="1" ht="20.25" customHeight="1" x14ac:dyDescent="0.25">
      <c r="B153" s="73"/>
      <c r="C153" s="143"/>
      <c r="D153" s="143"/>
      <c r="E153" s="147" t="s">
        <v>44</v>
      </c>
      <c r="F153" s="203" t="s">
        <v>162</v>
      </c>
      <c r="G153" s="203"/>
      <c r="H153" s="203"/>
      <c r="I153" s="234">
        <v>0</v>
      </c>
    </row>
    <row r="154" spans="2:9" s="8" customFormat="1" x14ac:dyDescent="0.25">
      <c r="C154" s="112"/>
      <c r="D154" s="112"/>
      <c r="E154" s="148" t="s">
        <v>45</v>
      </c>
      <c r="F154" s="203" t="s">
        <v>162</v>
      </c>
      <c r="G154" s="204"/>
      <c r="H154" s="204"/>
      <c r="I154" s="235">
        <v>0</v>
      </c>
    </row>
    <row r="155" spans="2:9" s="8" customFormat="1" x14ac:dyDescent="0.25">
      <c r="C155" s="112"/>
      <c r="D155" s="112"/>
      <c r="E155" s="149" t="s">
        <v>46</v>
      </c>
      <c r="F155" s="203" t="s">
        <v>162</v>
      </c>
      <c r="G155" s="204"/>
      <c r="H155" s="204"/>
      <c r="I155" s="235">
        <v>0</v>
      </c>
    </row>
    <row r="156" spans="2:9" s="8" customFormat="1" x14ac:dyDescent="0.25">
      <c r="C156" s="112"/>
      <c r="D156" s="112"/>
      <c r="E156" s="149" t="s">
        <v>47</v>
      </c>
      <c r="F156" s="203" t="s">
        <v>162</v>
      </c>
      <c r="G156" s="204"/>
      <c r="H156" s="204"/>
      <c r="I156" s="235">
        <v>0</v>
      </c>
    </row>
    <row r="157" spans="2:9" s="8" customFormat="1" x14ac:dyDescent="0.25">
      <c r="C157" s="112"/>
      <c r="D157" s="112"/>
      <c r="E157" s="148" t="s">
        <v>48</v>
      </c>
      <c r="F157" s="203" t="s">
        <v>162</v>
      </c>
      <c r="G157" s="204"/>
      <c r="H157" s="204"/>
      <c r="I157" s="235">
        <v>0</v>
      </c>
    </row>
    <row r="158" spans="2:9" s="8" customFormat="1" x14ac:dyDescent="0.25">
      <c r="C158" s="112"/>
      <c r="D158" s="112"/>
      <c r="E158" s="149" t="s">
        <v>49</v>
      </c>
      <c r="F158" s="203" t="s">
        <v>162</v>
      </c>
      <c r="G158" s="204"/>
      <c r="H158" s="204"/>
      <c r="I158" s="235">
        <v>0</v>
      </c>
    </row>
    <row r="159" spans="2:9" s="8" customFormat="1" x14ac:dyDescent="0.25">
      <c r="C159" s="112"/>
      <c r="D159" s="112"/>
      <c r="E159" s="149" t="s">
        <v>50</v>
      </c>
      <c r="F159" s="203" t="s">
        <v>162</v>
      </c>
      <c r="G159" s="204"/>
      <c r="H159" s="204"/>
      <c r="I159" s="235">
        <v>0</v>
      </c>
    </row>
    <row r="160" spans="2:9" s="8" customFormat="1" x14ac:dyDescent="0.25">
      <c r="C160" s="112"/>
      <c r="D160" s="112"/>
      <c r="E160" s="148" t="s">
        <v>51</v>
      </c>
      <c r="F160" s="203" t="s">
        <v>162</v>
      </c>
      <c r="G160" s="204"/>
      <c r="H160" s="204"/>
      <c r="I160" s="235">
        <v>0</v>
      </c>
    </row>
    <row r="161" spans="2:9" s="8" customFormat="1" x14ac:dyDescent="0.25">
      <c r="C161" s="112"/>
      <c r="D161" s="112"/>
      <c r="E161" s="149" t="s">
        <v>52</v>
      </c>
      <c r="F161" s="203" t="s">
        <v>162</v>
      </c>
      <c r="G161" s="204"/>
      <c r="H161" s="204"/>
      <c r="I161" s="235">
        <v>0</v>
      </c>
    </row>
    <row r="162" spans="2:9" s="8" customFormat="1" x14ac:dyDescent="0.25">
      <c r="C162" s="112"/>
      <c r="D162" s="112"/>
      <c r="E162" s="149" t="s">
        <v>53</v>
      </c>
      <c r="F162" s="203" t="s">
        <v>162</v>
      </c>
      <c r="G162" s="204"/>
      <c r="H162" s="204"/>
      <c r="I162" s="235">
        <v>0</v>
      </c>
    </row>
    <row r="163" spans="2:9" s="8" customFormat="1" ht="15.75" thickBot="1" x14ac:dyDescent="0.3">
      <c r="C163" s="112"/>
      <c r="D163" s="112"/>
      <c r="E163" s="202"/>
      <c r="F163" s="205" t="s">
        <v>173</v>
      </c>
      <c r="G163" s="204"/>
      <c r="H163" s="204"/>
      <c r="I163" s="235"/>
    </row>
    <row r="164" spans="2:9" s="8" customFormat="1" ht="16.5" thickTop="1" thickBot="1" x14ac:dyDescent="0.3">
      <c r="B164" s="80"/>
      <c r="H164" s="81" t="s">
        <v>175</v>
      </c>
      <c r="I164" s="82">
        <f>SUM(I153:I163)</f>
        <v>0</v>
      </c>
    </row>
    <row r="165" spans="2:9" s="8" customFormat="1" ht="16.5" thickTop="1" thickBot="1" x14ac:dyDescent="0.3">
      <c r="E165" s="83"/>
      <c r="F165" s="78"/>
      <c r="G165" s="152" t="s">
        <v>174</v>
      </c>
      <c r="H165" s="179">
        <v>0</v>
      </c>
      <c r="I165" s="82">
        <f>+I164*H165</f>
        <v>0</v>
      </c>
    </row>
    <row r="166" spans="2:9" s="8" customFormat="1" ht="15.75" thickTop="1" x14ac:dyDescent="0.25">
      <c r="F166" s="78"/>
    </row>
    <row r="167" spans="2:9" s="8" customFormat="1" x14ac:dyDescent="0.25"/>
    <row r="168" spans="2:9" s="70" customFormat="1" ht="30" customHeight="1" x14ac:dyDescent="0.25">
      <c r="B168" s="71" t="s">
        <v>87</v>
      </c>
      <c r="C168" s="139" t="s">
        <v>135</v>
      </c>
      <c r="D168" s="139" t="s">
        <v>168</v>
      </c>
      <c r="E168" s="139" t="s">
        <v>169</v>
      </c>
      <c r="F168" s="141" t="s">
        <v>170</v>
      </c>
      <c r="G168" s="141" t="s">
        <v>171</v>
      </c>
      <c r="H168" s="141" t="s">
        <v>172</v>
      </c>
      <c r="I168" s="140" t="s">
        <v>176</v>
      </c>
    </row>
    <row r="169" spans="2:9" s="8" customFormat="1" ht="20.25" customHeight="1" x14ac:dyDescent="0.25">
      <c r="B169" s="73"/>
      <c r="C169" s="143"/>
      <c r="D169" s="143"/>
      <c r="E169" s="147" t="s">
        <v>44</v>
      </c>
      <c r="F169" s="203" t="s">
        <v>162</v>
      </c>
      <c r="G169" s="203"/>
      <c r="H169" s="203"/>
      <c r="I169" s="234">
        <v>0</v>
      </c>
    </row>
    <row r="170" spans="2:9" s="8" customFormat="1" x14ac:dyDescent="0.25">
      <c r="C170" s="112"/>
      <c r="D170" s="112"/>
      <c r="E170" s="148" t="s">
        <v>45</v>
      </c>
      <c r="F170" s="203" t="s">
        <v>162</v>
      </c>
      <c r="G170" s="204"/>
      <c r="H170" s="204"/>
      <c r="I170" s="235">
        <v>0</v>
      </c>
    </row>
    <row r="171" spans="2:9" s="8" customFormat="1" x14ac:dyDescent="0.25">
      <c r="C171" s="112"/>
      <c r="D171" s="112"/>
      <c r="E171" s="149" t="s">
        <v>46</v>
      </c>
      <c r="F171" s="203" t="s">
        <v>162</v>
      </c>
      <c r="G171" s="204"/>
      <c r="H171" s="204"/>
      <c r="I171" s="235">
        <v>0</v>
      </c>
    </row>
    <row r="172" spans="2:9" s="8" customFormat="1" x14ac:dyDescent="0.25">
      <c r="C172" s="112"/>
      <c r="D172" s="112"/>
      <c r="E172" s="149" t="s">
        <v>47</v>
      </c>
      <c r="F172" s="203" t="s">
        <v>162</v>
      </c>
      <c r="G172" s="204"/>
      <c r="H172" s="204"/>
      <c r="I172" s="235">
        <v>0</v>
      </c>
    </row>
    <row r="173" spans="2:9" s="8" customFormat="1" x14ac:dyDescent="0.25">
      <c r="C173" s="112"/>
      <c r="D173" s="112"/>
      <c r="E173" s="148" t="s">
        <v>48</v>
      </c>
      <c r="F173" s="203" t="s">
        <v>162</v>
      </c>
      <c r="G173" s="204"/>
      <c r="H173" s="204"/>
      <c r="I173" s="235">
        <v>0</v>
      </c>
    </row>
    <row r="174" spans="2:9" s="8" customFormat="1" x14ac:dyDescent="0.25">
      <c r="C174" s="112"/>
      <c r="D174" s="112"/>
      <c r="E174" s="149" t="s">
        <v>49</v>
      </c>
      <c r="F174" s="203" t="s">
        <v>162</v>
      </c>
      <c r="G174" s="204"/>
      <c r="H174" s="204"/>
      <c r="I174" s="235">
        <v>0</v>
      </c>
    </row>
    <row r="175" spans="2:9" s="8" customFormat="1" x14ac:dyDescent="0.25">
      <c r="C175" s="112"/>
      <c r="D175" s="112"/>
      <c r="E175" s="149" t="s">
        <v>50</v>
      </c>
      <c r="F175" s="203" t="s">
        <v>162</v>
      </c>
      <c r="G175" s="204"/>
      <c r="H175" s="204"/>
      <c r="I175" s="235">
        <v>0</v>
      </c>
    </row>
    <row r="176" spans="2:9" s="8" customFormat="1" x14ac:dyDescent="0.25">
      <c r="C176" s="112"/>
      <c r="D176" s="112"/>
      <c r="E176" s="148" t="s">
        <v>51</v>
      </c>
      <c r="F176" s="203" t="s">
        <v>162</v>
      </c>
      <c r="G176" s="204"/>
      <c r="H176" s="204"/>
      <c r="I176" s="235">
        <v>0</v>
      </c>
    </row>
    <row r="177" spans="2:9" s="8" customFormat="1" x14ac:dyDescent="0.25">
      <c r="C177" s="112"/>
      <c r="D177" s="112"/>
      <c r="E177" s="149" t="s">
        <v>52</v>
      </c>
      <c r="F177" s="203" t="s">
        <v>162</v>
      </c>
      <c r="G177" s="204"/>
      <c r="H177" s="204"/>
      <c r="I177" s="235">
        <v>0</v>
      </c>
    </row>
    <row r="178" spans="2:9" s="8" customFormat="1" x14ac:dyDescent="0.25">
      <c r="C178" s="112"/>
      <c r="D178" s="112"/>
      <c r="E178" s="149" t="s">
        <v>53</v>
      </c>
      <c r="F178" s="203" t="s">
        <v>162</v>
      </c>
      <c r="G178" s="204"/>
      <c r="H178" s="204"/>
      <c r="I178" s="235">
        <v>0</v>
      </c>
    </row>
    <row r="179" spans="2:9" s="8" customFormat="1" ht="15.75" thickBot="1" x14ac:dyDescent="0.3">
      <c r="C179" s="112"/>
      <c r="D179" s="112"/>
      <c r="E179" s="202"/>
      <c r="F179" s="205" t="s">
        <v>173</v>
      </c>
      <c r="G179" s="204"/>
      <c r="H179" s="204"/>
      <c r="I179" s="235"/>
    </row>
    <row r="180" spans="2:9" s="8" customFormat="1" ht="16.5" thickTop="1" thickBot="1" x14ac:dyDescent="0.3">
      <c r="B180" s="80"/>
      <c r="H180" s="81" t="s">
        <v>175</v>
      </c>
      <c r="I180" s="82">
        <f>SUM(I169:I179)</f>
        <v>0</v>
      </c>
    </row>
    <row r="181" spans="2:9" s="8" customFormat="1" ht="16.5" thickTop="1" thickBot="1" x14ac:dyDescent="0.3">
      <c r="E181" s="83"/>
      <c r="F181" s="78"/>
      <c r="G181" s="152" t="s">
        <v>174</v>
      </c>
      <c r="H181" s="179">
        <v>0</v>
      </c>
      <c r="I181" s="82">
        <f>+I180*H181</f>
        <v>0</v>
      </c>
    </row>
    <row r="182" spans="2:9" s="8" customFormat="1" ht="15.75" thickTop="1" x14ac:dyDescent="0.25">
      <c r="F182" s="78"/>
    </row>
    <row r="183" spans="2:9" s="8" customFormat="1" x14ac:dyDescent="0.25"/>
    <row r="184" spans="2:9" s="70" customFormat="1" ht="30" customHeight="1" x14ac:dyDescent="0.25">
      <c r="B184" s="71" t="s">
        <v>88</v>
      </c>
      <c r="C184" s="139" t="s">
        <v>135</v>
      </c>
      <c r="D184" s="139" t="s">
        <v>168</v>
      </c>
      <c r="E184" s="139" t="s">
        <v>169</v>
      </c>
      <c r="F184" s="141" t="s">
        <v>170</v>
      </c>
      <c r="G184" s="141" t="s">
        <v>171</v>
      </c>
      <c r="H184" s="141" t="s">
        <v>172</v>
      </c>
      <c r="I184" s="140" t="s">
        <v>176</v>
      </c>
    </row>
    <row r="185" spans="2:9" s="8" customFormat="1" ht="20.25" customHeight="1" x14ac:dyDescent="0.25">
      <c r="B185" s="73"/>
      <c r="C185" s="143"/>
      <c r="D185" s="143"/>
      <c r="E185" s="147" t="s">
        <v>44</v>
      </c>
      <c r="F185" s="203" t="s">
        <v>162</v>
      </c>
      <c r="G185" s="203"/>
      <c r="H185" s="203"/>
      <c r="I185" s="234">
        <v>0</v>
      </c>
    </row>
    <row r="186" spans="2:9" s="8" customFormat="1" x14ac:dyDescent="0.25">
      <c r="C186" s="112"/>
      <c r="D186" s="112"/>
      <c r="E186" s="148" t="s">
        <v>45</v>
      </c>
      <c r="F186" s="203" t="s">
        <v>162</v>
      </c>
      <c r="G186" s="204"/>
      <c r="H186" s="204"/>
      <c r="I186" s="235">
        <v>0</v>
      </c>
    </row>
    <row r="187" spans="2:9" s="8" customFormat="1" x14ac:dyDescent="0.25">
      <c r="C187" s="112"/>
      <c r="D187" s="112"/>
      <c r="E187" s="149" t="s">
        <v>46</v>
      </c>
      <c r="F187" s="203" t="s">
        <v>162</v>
      </c>
      <c r="G187" s="204"/>
      <c r="H187" s="204"/>
      <c r="I187" s="235">
        <v>0</v>
      </c>
    </row>
    <row r="188" spans="2:9" s="8" customFormat="1" x14ac:dyDescent="0.25">
      <c r="C188" s="112"/>
      <c r="D188" s="112"/>
      <c r="E188" s="149" t="s">
        <v>47</v>
      </c>
      <c r="F188" s="203" t="s">
        <v>162</v>
      </c>
      <c r="G188" s="204"/>
      <c r="H188" s="204"/>
      <c r="I188" s="235">
        <v>0</v>
      </c>
    </row>
    <row r="189" spans="2:9" s="8" customFormat="1" x14ac:dyDescent="0.25">
      <c r="C189" s="112"/>
      <c r="D189" s="112"/>
      <c r="E189" s="148" t="s">
        <v>48</v>
      </c>
      <c r="F189" s="203" t="s">
        <v>162</v>
      </c>
      <c r="G189" s="204"/>
      <c r="H189" s="204"/>
      <c r="I189" s="235">
        <v>0</v>
      </c>
    </row>
    <row r="190" spans="2:9" s="8" customFormat="1" x14ac:dyDescent="0.25">
      <c r="C190" s="112"/>
      <c r="D190" s="112"/>
      <c r="E190" s="149" t="s">
        <v>49</v>
      </c>
      <c r="F190" s="203" t="s">
        <v>162</v>
      </c>
      <c r="G190" s="204"/>
      <c r="H190" s="204"/>
      <c r="I190" s="235">
        <v>0</v>
      </c>
    </row>
    <row r="191" spans="2:9" s="8" customFormat="1" x14ac:dyDescent="0.25">
      <c r="C191" s="112"/>
      <c r="D191" s="112"/>
      <c r="E191" s="149" t="s">
        <v>50</v>
      </c>
      <c r="F191" s="203" t="s">
        <v>162</v>
      </c>
      <c r="G191" s="204"/>
      <c r="H191" s="204"/>
      <c r="I191" s="235">
        <v>0</v>
      </c>
    </row>
    <row r="192" spans="2:9" s="8" customFormat="1" x14ac:dyDescent="0.25">
      <c r="C192" s="112"/>
      <c r="D192" s="112"/>
      <c r="E192" s="148" t="s">
        <v>51</v>
      </c>
      <c r="F192" s="203" t="s">
        <v>162</v>
      </c>
      <c r="G192" s="204"/>
      <c r="H192" s="204"/>
      <c r="I192" s="235">
        <v>0</v>
      </c>
    </row>
    <row r="193" spans="2:9" s="8" customFormat="1" x14ac:dyDescent="0.25">
      <c r="C193" s="112"/>
      <c r="D193" s="112"/>
      <c r="E193" s="149" t="s">
        <v>52</v>
      </c>
      <c r="F193" s="203" t="s">
        <v>162</v>
      </c>
      <c r="G193" s="204"/>
      <c r="H193" s="204"/>
      <c r="I193" s="235">
        <v>0</v>
      </c>
    </row>
    <row r="194" spans="2:9" s="8" customFormat="1" x14ac:dyDescent="0.25">
      <c r="C194" s="112"/>
      <c r="D194" s="112"/>
      <c r="E194" s="149" t="s">
        <v>53</v>
      </c>
      <c r="F194" s="203" t="s">
        <v>162</v>
      </c>
      <c r="G194" s="204"/>
      <c r="H194" s="204"/>
      <c r="I194" s="235">
        <v>0</v>
      </c>
    </row>
    <row r="195" spans="2:9" s="8" customFormat="1" ht="15.75" thickBot="1" x14ac:dyDescent="0.3">
      <c r="C195" s="112"/>
      <c r="D195" s="112"/>
      <c r="E195" s="202"/>
      <c r="F195" s="205" t="s">
        <v>173</v>
      </c>
      <c r="G195" s="204"/>
      <c r="H195" s="204"/>
      <c r="I195" s="235"/>
    </row>
    <row r="196" spans="2:9" s="8" customFormat="1" ht="16.5" thickTop="1" thickBot="1" x14ac:dyDescent="0.3">
      <c r="B196" s="80"/>
      <c r="H196" s="81" t="s">
        <v>175</v>
      </c>
      <c r="I196" s="82">
        <f>SUM(I185:I195)</f>
        <v>0</v>
      </c>
    </row>
    <row r="197" spans="2:9" s="8" customFormat="1" ht="16.5" thickTop="1" thickBot="1" x14ac:dyDescent="0.3">
      <c r="E197" s="83"/>
      <c r="F197" s="78"/>
      <c r="G197" s="152" t="s">
        <v>174</v>
      </c>
      <c r="H197" s="179">
        <v>0</v>
      </c>
      <c r="I197" s="82">
        <f>+I196*H197</f>
        <v>0</v>
      </c>
    </row>
    <row r="198" spans="2:9" s="8" customFormat="1" ht="15.75" thickTop="1" x14ac:dyDescent="0.25">
      <c r="F198" s="78"/>
    </row>
    <row r="199" spans="2:9" s="8" customFormat="1" x14ac:dyDescent="0.25"/>
    <row r="200" spans="2:9" s="70" customFormat="1" ht="30" customHeight="1" x14ac:dyDescent="0.25">
      <c r="B200" s="71" t="s">
        <v>89</v>
      </c>
      <c r="C200" s="139" t="s">
        <v>135</v>
      </c>
      <c r="D200" s="139" t="s">
        <v>168</v>
      </c>
      <c r="E200" s="139" t="s">
        <v>169</v>
      </c>
      <c r="F200" s="141" t="s">
        <v>170</v>
      </c>
      <c r="G200" s="141" t="s">
        <v>171</v>
      </c>
      <c r="H200" s="141" t="s">
        <v>172</v>
      </c>
      <c r="I200" s="140" t="s">
        <v>176</v>
      </c>
    </row>
    <row r="201" spans="2:9" s="8" customFormat="1" ht="20.25" customHeight="1" x14ac:dyDescent="0.25">
      <c r="B201" s="73"/>
      <c r="C201" s="143"/>
      <c r="D201" s="143"/>
      <c r="E201" s="147" t="s">
        <v>44</v>
      </c>
      <c r="F201" s="203" t="s">
        <v>162</v>
      </c>
      <c r="G201" s="203"/>
      <c r="H201" s="203"/>
      <c r="I201" s="234">
        <v>0</v>
      </c>
    </row>
    <row r="202" spans="2:9" s="8" customFormat="1" x14ac:dyDescent="0.25">
      <c r="C202" s="112"/>
      <c r="D202" s="112"/>
      <c r="E202" s="148" t="s">
        <v>45</v>
      </c>
      <c r="F202" s="203" t="s">
        <v>162</v>
      </c>
      <c r="G202" s="204"/>
      <c r="H202" s="204"/>
      <c r="I202" s="235">
        <v>0</v>
      </c>
    </row>
    <row r="203" spans="2:9" s="8" customFormat="1" x14ac:dyDescent="0.25">
      <c r="C203" s="112"/>
      <c r="D203" s="112"/>
      <c r="E203" s="149" t="s">
        <v>46</v>
      </c>
      <c r="F203" s="203" t="s">
        <v>162</v>
      </c>
      <c r="G203" s="204"/>
      <c r="H203" s="204"/>
      <c r="I203" s="235">
        <v>0</v>
      </c>
    </row>
    <row r="204" spans="2:9" s="8" customFormat="1" x14ac:dyDescent="0.25">
      <c r="C204" s="112"/>
      <c r="D204" s="112"/>
      <c r="E204" s="149" t="s">
        <v>47</v>
      </c>
      <c r="F204" s="203" t="s">
        <v>162</v>
      </c>
      <c r="G204" s="204"/>
      <c r="H204" s="204"/>
      <c r="I204" s="235">
        <v>0</v>
      </c>
    </row>
    <row r="205" spans="2:9" s="8" customFormat="1" x14ac:dyDescent="0.25">
      <c r="C205" s="112"/>
      <c r="D205" s="112"/>
      <c r="E205" s="148" t="s">
        <v>48</v>
      </c>
      <c r="F205" s="203" t="s">
        <v>162</v>
      </c>
      <c r="G205" s="204"/>
      <c r="H205" s="204"/>
      <c r="I205" s="235">
        <v>0</v>
      </c>
    </row>
    <row r="206" spans="2:9" s="8" customFormat="1" x14ac:dyDescent="0.25">
      <c r="C206" s="112"/>
      <c r="D206" s="112"/>
      <c r="E206" s="149" t="s">
        <v>49</v>
      </c>
      <c r="F206" s="203" t="s">
        <v>162</v>
      </c>
      <c r="G206" s="204"/>
      <c r="H206" s="204"/>
      <c r="I206" s="235">
        <v>0</v>
      </c>
    </row>
    <row r="207" spans="2:9" s="8" customFormat="1" x14ac:dyDescent="0.25">
      <c r="C207" s="112"/>
      <c r="D207" s="112"/>
      <c r="E207" s="149" t="s">
        <v>50</v>
      </c>
      <c r="F207" s="203" t="s">
        <v>162</v>
      </c>
      <c r="G207" s="204"/>
      <c r="H207" s="204"/>
      <c r="I207" s="235">
        <v>0</v>
      </c>
    </row>
    <row r="208" spans="2:9" s="8" customFormat="1" x14ac:dyDescent="0.25">
      <c r="C208" s="112"/>
      <c r="D208" s="112"/>
      <c r="E208" s="148" t="s">
        <v>51</v>
      </c>
      <c r="F208" s="203" t="s">
        <v>162</v>
      </c>
      <c r="G208" s="204"/>
      <c r="H208" s="204"/>
      <c r="I208" s="235">
        <v>0</v>
      </c>
    </row>
    <row r="209" spans="2:9" s="8" customFormat="1" x14ac:dyDescent="0.25">
      <c r="C209" s="112"/>
      <c r="D209" s="112"/>
      <c r="E209" s="149" t="s">
        <v>52</v>
      </c>
      <c r="F209" s="203" t="s">
        <v>162</v>
      </c>
      <c r="G209" s="204"/>
      <c r="H209" s="204"/>
      <c r="I209" s="235">
        <v>0</v>
      </c>
    </row>
    <row r="210" spans="2:9" s="8" customFormat="1" x14ac:dyDescent="0.25">
      <c r="C210" s="112"/>
      <c r="D210" s="112"/>
      <c r="E210" s="149" t="s">
        <v>53</v>
      </c>
      <c r="F210" s="203" t="s">
        <v>162</v>
      </c>
      <c r="G210" s="204"/>
      <c r="H210" s="204"/>
      <c r="I210" s="235">
        <v>0</v>
      </c>
    </row>
    <row r="211" spans="2:9" s="8" customFormat="1" ht="15.75" thickBot="1" x14ac:dyDescent="0.3">
      <c r="C211" s="112"/>
      <c r="D211" s="112"/>
      <c r="E211" s="202"/>
      <c r="F211" s="205" t="s">
        <v>173</v>
      </c>
      <c r="G211" s="204"/>
      <c r="H211" s="204"/>
      <c r="I211" s="235"/>
    </row>
    <row r="212" spans="2:9" s="8" customFormat="1" ht="16.5" thickTop="1" thickBot="1" x14ac:dyDescent="0.3">
      <c r="B212" s="80"/>
      <c r="H212" s="81" t="s">
        <v>175</v>
      </c>
      <c r="I212" s="82">
        <f>SUM(I201:I211)</f>
        <v>0</v>
      </c>
    </row>
    <row r="213" spans="2:9" s="8" customFormat="1" ht="16.5" thickTop="1" thickBot="1" x14ac:dyDescent="0.3">
      <c r="E213" s="83"/>
      <c r="F213" s="78"/>
      <c r="G213" s="152" t="s">
        <v>174</v>
      </c>
      <c r="H213" s="179">
        <v>0</v>
      </c>
      <c r="I213" s="82">
        <f>+I212*H213</f>
        <v>0</v>
      </c>
    </row>
    <row r="214" spans="2:9" s="8" customFormat="1" ht="15.75" thickTop="1" x14ac:dyDescent="0.25">
      <c r="F214" s="78"/>
    </row>
    <row r="215" spans="2:9" s="8" customFormat="1" x14ac:dyDescent="0.25"/>
    <row r="216" spans="2:9" s="70" customFormat="1" ht="30" customHeight="1" x14ac:dyDescent="0.25">
      <c r="B216" s="71" t="s">
        <v>90</v>
      </c>
      <c r="C216" s="139" t="s">
        <v>135</v>
      </c>
      <c r="D216" s="139" t="s">
        <v>168</v>
      </c>
      <c r="E216" s="139" t="s">
        <v>169</v>
      </c>
      <c r="F216" s="141" t="s">
        <v>170</v>
      </c>
      <c r="G216" s="141" t="s">
        <v>171</v>
      </c>
      <c r="H216" s="141" t="s">
        <v>172</v>
      </c>
      <c r="I216" s="140" t="s">
        <v>176</v>
      </c>
    </row>
    <row r="217" spans="2:9" s="8" customFormat="1" ht="20.25" customHeight="1" x14ac:dyDescent="0.25">
      <c r="B217" s="73"/>
      <c r="C217" s="143"/>
      <c r="D217" s="143"/>
      <c r="E217" s="147" t="s">
        <v>44</v>
      </c>
      <c r="F217" s="203" t="s">
        <v>162</v>
      </c>
      <c r="G217" s="203"/>
      <c r="H217" s="203"/>
      <c r="I217" s="234">
        <v>0</v>
      </c>
    </row>
    <row r="218" spans="2:9" s="8" customFormat="1" x14ac:dyDescent="0.25">
      <c r="C218" s="112"/>
      <c r="D218" s="112"/>
      <c r="E218" s="148" t="s">
        <v>45</v>
      </c>
      <c r="F218" s="203" t="s">
        <v>162</v>
      </c>
      <c r="G218" s="204"/>
      <c r="H218" s="204"/>
      <c r="I218" s="235">
        <v>0</v>
      </c>
    </row>
    <row r="219" spans="2:9" s="8" customFormat="1" x14ac:dyDescent="0.25">
      <c r="C219" s="112"/>
      <c r="D219" s="112"/>
      <c r="E219" s="149" t="s">
        <v>46</v>
      </c>
      <c r="F219" s="203" t="s">
        <v>162</v>
      </c>
      <c r="G219" s="204"/>
      <c r="H219" s="204"/>
      <c r="I219" s="235">
        <v>0</v>
      </c>
    </row>
    <row r="220" spans="2:9" s="8" customFormat="1" x14ac:dyDescent="0.25">
      <c r="C220" s="112"/>
      <c r="D220" s="112"/>
      <c r="E220" s="149" t="s">
        <v>47</v>
      </c>
      <c r="F220" s="203" t="s">
        <v>162</v>
      </c>
      <c r="G220" s="204"/>
      <c r="H220" s="204"/>
      <c r="I220" s="235">
        <v>0</v>
      </c>
    </row>
    <row r="221" spans="2:9" s="8" customFormat="1" x14ac:dyDescent="0.25">
      <c r="C221" s="112"/>
      <c r="D221" s="112"/>
      <c r="E221" s="148" t="s">
        <v>48</v>
      </c>
      <c r="F221" s="203" t="s">
        <v>162</v>
      </c>
      <c r="G221" s="204"/>
      <c r="H221" s="204"/>
      <c r="I221" s="235">
        <v>0</v>
      </c>
    </row>
    <row r="222" spans="2:9" s="8" customFormat="1" x14ac:dyDescent="0.25">
      <c r="C222" s="112"/>
      <c r="D222" s="112"/>
      <c r="E222" s="149" t="s">
        <v>49</v>
      </c>
      <c r="F222" s="203" t="s">
        <v>162</v>
      </c>
      <c r="G222" s="204"/>
      <c r="H222" s="204"/>
      <c r="I222" s="235">
        <v>0</v>
      </c>
    </row>
    <row r="223" spans="2:9" s="8" customFormat="1" x14ac:dyDescent="0.25">
      <c r="C223" s="112"/>
      <c r="D223" s="112"/>
      <c r="E223" s="149" t="s">
        <v>50</v>
      </c>
      <c r="F223" s="203" t="s">
        <v>162</v>
      </c>
      <c r="G223" s="204"/>
      <c r="H223" s="204"/>
      <c r="I223" s="235">
        <v>0</v>
      </c>
    </row>
    <row r="224" spans="2:9" s="8" customFormat="1" x14ac:dyDescent="0.25">
      <c r="C224" s="112"/>
      <c r="D224" s="112"/>
      <c r="E224" s="148" t="s">
        <v>51</v>
      </c>
      <c r="F224" s="203" t="s">
        <v>162</v>
      </c>
      <c r="G224" s="204"/>
      <c r="H224" s="204"/>
      <c r="I224" s="235">
        <v>0</v>
      </c>
    </row>
    <row r="225" spans="2:9" s="8" customFormat="1" x14ac:dyDescent="0.25">
      <c r="C225" s="112"/>
      <c r="D225" s="112"/>
      <c r="E225" s="149" t="s">
        <v>52</v>
      </c>
      <c r="F225" s="203" t="s">
        <v>162</v>
      </c>
      <c r="G225" s="204"/>
      <c r="H225" s="204"/>
      <c r="I225" s="235">
        <v>0</v>
      </c>
    </row>
    <row r="226" spans="2:9" s="8" customFormat="1" x14ac:dyDescent="0.25">
      <c r="C226" s="112"/>
      <c r="D226" s="112"/>
      <c r="E226" s="149" t="s">
        <v>53</v>
      </c>
      <c r="F226" s="203" t="s">
        <v>162</v>
      </c>
      <c r="G226" s="204"/>
      <c r="H226" s="204"/>
      <c r="I226" s="235">
        <v>0</v>
      </c>
    </row>
    <row r="227" spans="2:9" s="8" customFormat="1" ht="15.75" thickBot="1" x14ac:dyDescent="0.3">
      <c r="C227" s="112"/>
      <c r="D227" s="112"/>
      <c r="E227" s="202"/>
      <c r="F227" s="205" t="s">
        <v>173</v>
      </c>
      <c r="G227" s="204"/>
      <c r="H227" s="204"/>
      <c r="I227" s="235"/>
    </row>
    <row r="228" spans="2:9" s="8" customFormat="1" ht="16.5" thickTop="1" thickBot="1" x14ac:dyDescent="0.3">
      <c r="B228" s="80"/>
      <c r="H228" s="81" t="s">
        <v>175</v>
      </c>
      <c r="I228" s="82">
        <f>SUM(I217:I227)</f>
        <v>0</v>
      </c>
    </row>
    <row r="229" spans="2:9" s="8" customFormat="1" ht="16.5" thickTop="1" thickBot="1" x14ac:dyDescent="0.3">
      <c r="E229" s="83"/>
      <c r="F229" s="78"/>
      <c r="G229" s="152" t="s">
        <v>174</v>
      </c>
      <c r="H229" s="179">
        <v>0</v>
      </c>
      <c r="I229" s="82">
        <f>+I228*H229</f>
        <v>0</v>
      </c>
    </row>
    <row r="230" spans="2:9" s="8" customFormat="1" ht="15.75" thickTop="1" x14ac:dyDescent="0.25">
      <c r="F230" s="78"/>
    </row>
    <row r="231" spans="2:9" s="8" customFormat="1" x14ac:dyDescent="0.25"/>
    <row r="232" spans="2:9" s="70" customFormat="1" ht="30" customHeight="1" x14ac:dyDescent="0.25">
      <c r="B232" s="71" t="s">
        <v>91</v>
      </c>
      <c r="C232" s="139" t="s">
        <v>135</v>
      </c>
      <c r="D232" s="139" t="s">
        <v>168</v>
      </c>
      <c r="E232" s="139" t="s">
        <v>169</v>
      </c>
      <c r="F232" s="141" t="s">
        <v>170</v>
      </c>
      <c r="G232" s="141" t="s">
        <v>171</v>
      </c>
      <c r="H232" s="141" t="s">
        <v>172</v>
      </c>
      <c r="I232" s="140" t="s">
        <v>176</v>
      </c>
    </row>
    <row r="233" spans="2:9" s="8" customFormat="1" ht="20.25" customHeight="1" x14ac:dyDescent="0.25">
      <c r="B233" s="73"/>
      <c r="C233" s="143"/>
      <c r="D233" s="143"/>
      <c r="E233" s="147" t="s">
        <v>44</v>
      </c>
      <c r="F233" s="203" t="s">
        <v>162</v>
      </c>
      <c r="G233" s="203"/>
      <c r="H233" s="203"/>
      <c r="I233" s="234">
        <v>0</v>
      </c>
    </row>
    <row r="234" spans="2:9" s="8" customFormat="1" x14ac:dyDescent="0.25">
      <c r="C234" s="112"/>
      <c r="D234" s="112"/>
      <c r="E234" s="148" t="s">
        <v>45</v>
      </c>
      <c r="F234" s="203" t="s">
        <v>162</v>
      </c>
      <c r="G234" s="204"/>
      <c r="H234" s="204"/>
      <c r="I234" s="235">
        <v>0</v>
      </c>
    </row>
    <row r="235" spans="2:9" s="8" customFormat="1" x14ac:dyDescent="0.25">
      <c r="C235" s="112"/>
      <c r="D235" s="112"/>
      <c r="E235" s="149" t="s">
        <v>46</v>
      </c>
      <c r="F235" s="203" t="s">
        <v>162</v>
      </c>
      <c r="G235" s="204"/>
      <c r="H235" s="204"/>
      <c r="I235" s="235">
        <v>0</v>
      </c>
    </row>
    <row r="236" spans="2:9" s="8" customFormat="1" x14ac:dyDescent="0.25">
      <c r="C236" s="112"/>
      <c r="D236" s="112"/>
      <c r="E236" s="149" t="s">
        <v>47</v>
      </c>
      <c r="F236" s="203" t="s">
        <v>162</v>
      </c>
      <c r="G236" s="204"/>
      <c r="H236" s="204"/>
      <c r="I236" s="235">
        <v>0</v>
      </c>
    </row>
    <row r="237" spans="2:9" s="8" customFormat="1" x14ac:dyDescent="0.25">
      <c r="C237" s="112"/>
      <c r="D237" s="112"/>
      <c r="E237" s="148" t="s">
        <v>48</v>
      </c>
      <c r="F237" s="203" t="s">
        <v>162</v>
      </c>
      <c r="G237" s="204"/>
      <c r="H237" s="204"/>
      <c r="I237" s="235">
        <v>0</v>
      </c>
    </row>
    <row r="238" spans="2:9" s="8" customFormat="1" x14ac:dyDescent="0.25">
      <c r="C238" s="112"/>
      <c r="D238" s="112"/>
      <c r="E238" s="149" t="s">
        <v>49</v>
      </c>
      <c r="F238" s="203" t="s">
        <v>162</v>
      </c>
      <c r="G238" s="204"/>
      <c r="H238" s="204"/>
      <c r="I238" s="235">
        <v>0</v>
      </c>
    </row>
    <row r="239" spans="2:9" s="8" customFormat="1" x14ac:dyDescent="0.25">
      <c r="C239" s="112"/>
      <c r="D239" s="112"/>
      <c r="E239" s="149" t="s">
        <v>50</v>
      </c>
      <c r="F239" s="203" t="s">
        <v>162</v>
      </c>
      <c r="G239" s="204"/>
      <c r="H239" s="204"/>
      <c r="I239" s="235">
        <v>0</v>
      </c>
    </row>
    <row r="240" spans="2:9" s="8" customFormat="1" x14ac:dyDescent="0.25">
      <c r="C240" s="112"/>
      <c r="D240" s="112"/>
      <c r="E240" s="148" t="s">
        <v>51</v>
      </c>
      <c r="F240" s="203" t="s">
        <v>162</v>
      </c>
      <c r="G240" s="204"/>
      <c r="H240" s="204"/>
      <c r="I240" s="235">
        <v>0</v>
      </c>
    </row>
    <row r="241" spans="2:9" s="8" customFormat="1" x14ac:dyDescent="0.25">
      <c r="C241" s="112"/>
      <c r="D241" s="112"/>
      <c r="E241" s="149" t="s">
        <v>52</v>
      </c>
      <c r="F241" s="203" t="s">
        <v>162</v>
      </c>
      <c r="G241" s="204"/>
      <c r="H241" s="204"/>
      <c r="I241" s="235">
        <v>0</v>
      </c>
    </row>
    <row r="242" spans="2:9" s="8" customFormat="1" x14ac:dyDescent="0.25">
      <c r="C242" s="112"/>
      <c r="D242" s="112"/>
      <c r="E242" s="149" t="s">
        <v>53</v>
      </c>
      <c r="F242" s="203" t="s">
        <v>162</v>
      </c>
      <c r="G242" s="204"/>
      <c r="H242" s="204"/>
      <c r="I242" s="235">
        <v>0</v>
      </c>
    </row>
    <row r="243" spans="2:9" s="8" customFormat="1" ht="15.75" thickBot="1" x14ac:dyDescent="0.3">
      <c r="C243" s="112"/>
      <c r="D243" s="112"/>
      <c r="E243" s="202"/>
      <c r="F243" s="205" t="s">
        <v>173</v>
      </c>
      <c r="G243" s="204"/>
      <c r="H243" s="204"/>
      <c r="I243" s="235"/>
    </row>
    <row r="244" spans="2:9" s="8" customFormat="1" ht="16.5" thickTop="1" thickBot="1" x14ac:dyDescent="0.3">
      <c r="B244" s="80"/>
      <c r="H244" s="81" t="s">
        <v>175</v>
      </c>
      <c r="I244" s="82">
        <f>SUM(I233:I243)</f>
        <v>0</v>
      </c>
    </row>
    <row r="245" spans="2:9" s="8" customFormat="1" ht="16.5" thickTop="1" thickBot="1" x14ac:dyDescent="0.3">
      <c r="E245" s="83"/>
      <c r="F245" s="78"/>
      <c r="G245" s="152" t="s">
        <v>174</v>
      </c>
      <c r="H245" s="179">
        <v>0</v>
      </c>
      <c r="I245" s="82">
        <f>+I244*H245</f>
        <v>0</v>
      </c>
    </row>
    <row r="246" spans="2:9" s="8" customFormat="1" ht="15.75" thickTop="1" x14ac:dyDescent="0.25">
      <c r="F246" s="78"/>
    </row>
    <row r="247" spans="2:9" s="8" customFormat="1" x14ac:dyDescent="0.25"/>
    <row r="248" spans="2:9" s="70" customFormat="1" ht="30" customHeight="1" x14ac:dyDescent="0.25">
      <c r="B248" s="71" t="s">
        <v>92</v>
      </c>
      <c r="C248" s="139" t="s">
        <v>135</v>
      </c>
      <c r="D248" s="139" t="s">
        <v>168</v>
      </c>
      <c r="E248" s="139" t="s">
        <v>169</v>
      </c>
      <c r="F248" s="141" t="s">
        <v>170</v>
      </c>
      <c r="G248" s="141" t="s">
        <v>171</v>
      </c>
      <c r="H248" s="141" t="s">
        <v>172</v>
      </c>
      <c r="I248" s="140" t="s">
        <v>176</v>
      </c>
    </row>
    <row r="249" spans="2:9" s="8" customFormat="1" ht="20.25" customHeight="1" x14ac:dyDescent="0.25">
      <c r="B249" s="73"/>
      <c r="C249" s="143"/>
      <c r="D249" s="143"/>
      <c r="E249" s="147" t="s">
        <v>44</v>
      </c>
      <c r="F249" s="203" t="s">
        <v>162</v>
      </c>
      <c r="G249" s="203"/>
      <c r="H249" s="203"/>
      <c r="I249" s="234">
        <v>0</v>
      </c>
    </row>
    <row r="250" spans="2:9" s="8" customFormat="1" x14ac:dyDescent="0.25">
      <c r="C250" s="112"/>
      <c r="D250" s="112"/>
      <c r="E250" s="148" t="s">
        <v>45</v>
      </c>
      <c r="F250" s="203" t="s">
        <v>162</v>
      </c>
      <c r="G250" s="204"/>
      <c r="H250" s="204"/>
      <c r="I250" s="235">
        <v>0</v>
      </c>
    </row>
    <row r="251" spans="2:9" s="8" customFormat="1" x14ac:dyDescent="0.25">
      <c r="C251" s="112"/>
      <c r="D251" s="112"/>
      <c r="E251" s="149" t="s">
        <v>46</v>
      </c>
      <c r="F251" s="203" t="s">
        <v>162</v>
      </c>
      <c r="G251" s="204"/>
      <c r="H251" s="204"/>
      <c r="I251" s="235">
        <v>0</v>
      </c>
    </row>
    <row r="252" spans="2:9" s="8" customFormat="1" x14ac:dyDescent="0.25">
      <c r="C252" s="112"/>
      <c r="D252" s="112"/>
      <c r="E252" s="149" t="s">
        <v>47</v>
      </c>
      <c r="F252" s="203" t="s">
        <v>162</v>
      </c>
      <c r="G252" s="204"/>
      <c r="H252" s="204"/>
      <c r="I252" s="235">
        <v>0</v>
      </c>
    </row>
    <row r="253" spans="2:9" s="8" customFormat="1" x14ac:dyDescent="0.25">
      <c r="C253" s="112"/>
      <c r="D253" s="112"/>
      <c r="E253" s="148" t="s">
        <v>48</v>
      </c>
      <c r="F253" s="203" t="s">
        <v>162</v>
      </c>
      <c r="G253" s="204"/>
      <c r="H253" s="204"/>
      <c r="I253" s="235">
        <v>0</v>
      </c>
    </row>
    <row r="254" spans="2:9" s="8" customFormat="1" x14ac:dyDescent="0.25">
      <c r="C254" s="112"/>
      <c r="D254" s="112"/>
      <c r="E254" s="149" t="s">
        <v>49</v>
      </c>
      <c r="F254" s="203" t="s">
        <v>162</v>
      </c>
      <c r="G254" s="204"/>
      <c r="H254" s="204"/>
      <c r="I254" s="235">
        <v>0</v>
      </c>
    </row>
    <row r="255" spans="2:9" s="8" customFormat="1" x14ac:dyDescent="0.25">
      <c r="C255" s="112"/>
      <c r="D255" s="112"/>
      <c r="E255" s="149" t="s">
        <v>50</v>
      </c>
      <c r="F255" s="203" t="s">
        <v>162</v>
      </c>
      <c r="G255" s="204"/>
      <c r="H255" s="204"/>
      <c r="I255" s="235">
        <v>0</v>
      </c>
    </row>
    <row r="256" spans="2:9" s="8" customFormat="1" x14ac:dyDescent="0.25">
      <c r="C256" s="112"/>
      <c r="D256" s="112"/>
      <c r="E256" s="148" t="s">
        <v>51</v>
      </c>
      <c r="F256" s="203" t="s">
        <v>162</v>
      </c>
      <c r="G256" s="204"/>
      <c r="H256" s="204"/>
      <c r="I256" s="235">
        <v>0</v>
      </c>
    </row>
    <row r="257" spans="2:9" s="8" customFormat="1" x14ac:dyDescent="0.25">
      <c r="C257" s="112"/>
      <c r="D257" s="112"/>
      <c r="E257" s="149" t="s">
        <v>52</v>
      </c>
      <c r="F257" s="203" t="s">
        <v>162</v>
      </c>
      <c r="G257" s="204"/>
      <c r="H257" s="204"/>
      <c r="I257" s="235">
        <v>0</v>
      </c>
    </row>
    <row r="258" spans="2:9" s="8" customFormat="1" x14ac:dyDescent="0.25">
      <c r="C258" s="112"/>
      <c r="D258" s="112"/>
      <c r="E258" s="149" t="s">
        <v>53</v>
      </c>
      <c r="F258" s="203" t="s">
        <v>162</v>
      </c>
      <c r="G258" s="204"/>
      <c r="H258" s="204"/>
      <c r="I258" s="235">
        <v>0</v>
      </c>
    </row>
    <row r="259" spans="2:9" s="8" customFormat="1" ht="15.75" thickBot="1" x14ac:dyDescent="0.3">
      <c r="C259" s="112"/>
      <c r="D259" s="112"/>
      <c r="E259" s="202"/>
      <c r="F259" s="205" t="s">
        <v>173</v>
      </c>
      <c r="G259" s="204"/>
      <c r="H259" s="204"/>
      <c r="I259" s="235"/>
    </row>
    <row r="260" spans="2:9" s="8" customFormat="1" ht="16.5" thickTop="1" thickBot="1" x14ac:dyDescent="0.3">
      <c r="B260" s="80"/>
      <c r="H260" s="81" t="s">
        <v>175</v>
      </c>
      <c r="I260" s="82">
        <f>SUM(I249:I259)</f>
        <v>0</v>
      </c>
    </row>
    <row r="261" spans="2:9" s="8" customFormat="1" ht="16.5" thickTop="1" thickBot="1" x14ac:dyDescent="0.3">
      <c r="E261" s="83"/>
      <c r="F261" s="78"/>
      <c r="G261" s="152" t="s">
        <v>174</v>
      </c>
      <c r="H261" s="179">
        <v>0</v>
      </c>
      <c r="I261" s="82">
        <f>+I260*H261</f>
        <v>0</v>
      </c>
    </row>
    <row r="262" spans="2:9" s="8" customFormat="1" ht="15.75" thickTop="1" x14ac:dyDescent="0.25">
      <c r="F262" s="78"/>
    </row>
    <row r="263" spans="2:9" s="8" customFormat="1" x14ac:dyDescent="0.25"/>
    <row r="264" spans="2:9" s="70" customFormat="1" ht="30" customHeight="1" x14ac:dyDescent="0.25">
      <c r="B264" s="71" t="s">
        <v>93</v>
      </c>
      <c r="C264" s="139" t="s">
        <v>135</v>
      </c>
      <c r="D264" s="139" t="s">
        <v>168</v>
      </c>
      <c r="E264" s="139" t="s">
        <v>169</v>
      </c>
      <c r="F264" s="141" t="s">
        <v>170</v>
      </c>
      <c r="G264" s="141" t="s">
        <v>171</v>
      </c>
      <c r="H264" s="141" t="s">
        <v>172</v>
      </c>
      <c r="I264" s="140" t="s">
        <v>176</v>
      </c>
    </row>
    <row r="265" spans="2:9" s="8" customFormat="1" ht="20.25" customHeight="1" x14ac:dyDescent="0.25">
      <c r="B265" s="73"/>
      <c r="C265" s="143"/>
      <c r="D265" s="143"/>
      <c r="E265" s="147" t="s">
        <v>44</v>
      </c>
      <c r="F265" s="203" t="s">
        <v>162</v>
      </c>
      <c r="G265" s="203"/>
      <c r="H265" s="203"/>
      <c r="I265" s="234">
        <v>0</v>
      </c>
    </row>
    <row r="266" spans="2:9" s="8" customFormat="1" x14ac:dyDescent="0.25">
      <c r="C266" s="112"/>
      <c r="D266" s="112"/>
      <c r="E266" s="148" t="s">
        <v>45</v>
      </c>
      <c r="F266" s="203" t="s">
        <v>162</v>
      </c>
      <c r="G266" s="204"/>
      <c r="H266" s="204"/>
      <c r="I266" s="235">
        <v>0</v>
      </c>
    </row>
    <row r="267" spans="2:9" s="8" customFormat="1" x14ac:dyDescent="0.25">
      <c r="C267" s="112"/>
      <c r="D267" s="112"/>
      <c r="E267" s="149" t="s">
        <v>46</v>
      </c>
      <c r="F267" s="203" t="s">
        <v>162</v>
      </c>
      <c r="G267" s="204"/>
      <c r="H267" s="204"/>
      <c r="I267" s="235">
        <v>0</v>
      </c>
    </row>
    <row r="268" spans="2:9" s="8" customFormat="1" x14ac:dyDescent="0.25">
      <c r="C268" s="112"/>
      <c r="D268" s="112"/>
      <c r="E268" s="149" t="s">
        <v>47</v>
      </c>
      <c r="F268" s="203" t="s">
        <v>162</v>
      </c>
      <c r="G268" s="204"/>
      <c r="H268" s="204"/>
      <c r="I268" s="235">
        <v>0</v>
      </c>
    </row>
    <row r="269" spans="2:9" s="8" customFormat="1" x14ac:dyDescent="0.25">
      <c r="C269" s="112"/>
      <c r="D269" s="112"/>
      <c r="E269" s="148" t="s">
        <v>48</v>
      </c>
      <c r="F269" s="203" t="s">
        <v>162</v>
      </c>
      <c r="G269" s="204"/>
      <c r="H269" s="204"/>
      <c r="I269" s="235">
        <v>0</v>
      </c>
    </row>
    <row r="270" spans="2:9" s="8" customFormat="1" x14ac:dyDescent="0.25">
      <c r="C270" s="112"/>
      <c r="D270" s="112"/>
      <c r="E270" s="149" t="s">
        <v>49</v>
      </c>
      <c r="F270" s="203" t="s">
        <v>162</v>
      </c>
      <c r="G270" s="204"/>
      <c r="H270" s="204"/>
      <c r="I270" s="235">
        <v>0</v>
      </c>
    </row>
    <row r="271" spans="2:9" s="8" customFormat="1" x14ac:dyDescent="0.25">
      <c r="C271" s="112"/>
      <c r="D271" s="112"/>
      <c r="E271" s="149" t="s">
        <v>50</v>
      </c>
      <c r="F271" s="203" t="s">
        <v>162</v>
      </c>
      <c r="G271" s="204"/>
      <c r="H271" s="204"/>
      <c r="I271" s="235">
        <v>0</v>
      </c>
    </row>
    <row r="272" spans="2:9" s="8" customFormat="1" x14ac:dyDescent="0.25">
      <c r="C272" s="112"/>
      <c r="D272" s="112"/>
      <c r="E272" s="148" t="s">
        <v>51</v>
      </c>
      <c r="F272" s="203" t="s">
        <v>162</v>
      </c>
      <c r="G272" s="204"/>
      <c r="H272" s="204"/>
      <c r="I272" s="235">
        <v>0</v>
      </c>
    </row>
    <row r="273" spans="2:9" s="8" customFormat="1" x14ac:dyDescent="0.25">
      <c r="C273" s="112"/>
      <c r="D273" s="112"/>
      <c r="E273" s="149" t="s">
        <v>52</v>
      </c>
      <c r="F273" s="203" t="s">
        <v>162</v>
      </c>
      <c r="G273" s="204"/>
      <c r="H273" s="204"/>
      <c r="I273" s="235">
        <v>0</v>
      </c>
    </row>
    <row r="274" spans="2:9" s="8" customFormat="1" x14ac:dyDescent="0.25">
      <c r="C274" s="112"/>
      <c r="D274" s="112"/>
      <c r="E274" s="149" t="s">
        <v>53</v>
      </c>
      <c r="F274" s="203" t="s">
        <v>162</v>
      </c>
      <c r="G274" s="204"/>
      <c r="H274" s="204"/>
      <c r="I274" s="235">
        <v>0</v>
      </c>
    </row>
    <row r="275" spans="2:9" s="8" customFormat="1" ht="15.75" thickBot="1" x14ac:dyDescent="0.3">
      <c r="C275" s="112"/>
      <c r="D275" s="112"/>
      <c r="E275" s="202"/>
      <c r="F275" s="205" t="s">
        <v>173</v>
      </c>
      <c r="G275" s="204"/>
      <c r="H275" s="204"/>
      <c r="I275" s="235"/>
    </row>
    <row r="276" spans="2:9" s="8" customFormat="1" ht="16.5" thickTop="1" thickBot="1" x14ac:dyDescent="0.3">
      <c r="B276" s="80"/>
      <c r="H276" s="81" t="s">
        <v>175</v>
      </c>
      <c r="I276" s="82">
        <f>SUM(I265:I275)</f>
        <v>0</v>
      </c>
    </row>
    <row r="277" spans="2:9" s="8" customFormat="1" ht="16.5" thickTop="1" thickBot="1" x14ac:dyDescent="0.3">
      <c r="E277" s="83"/>
      <c r="F277" s="78"/>
      <c r="G277" s="152" t="s">
        <v>174</v>
      </c>
      <c r="H277" s="179">
        <v>0</v>
      </c>
      <c r="I277" s="82">
        <f>+I276*H277</f>
        <v>0</v>
      </c>
    </row>
    <row r="278" spans="2:9" s="8" customFormat="1" ht="15.75" thickTop="1" x14ac:dyDescent="0.25">
      <c r="F278" s="78"/>
    </row>
    <row r="279" spans="2:9" s="8" customFormat="1" x14ac:dyDescent="0.25"/>
    <row r="280" spans="2:9" s="70" customFormat="1" ht="30" customHeight="1" x14ac:dyDescent="0.25">
      <c r="B280" s="71" t="s">
        <v>94</v>
      </c>
      <c r="C280" s="139" t="s">
        <v>135</v>
      </c>
      <c r="D280" s="139" t="s">
        <v>168</v>
      </c>
      <c r="E280" s="139" t="s">
        <v>169</v>
      </c>
      <c r="F280" s="141" t="s">
        <v>170</v>
      </c>
      <c r="G280" s="141" t="s">
        <v>171</v>
      </c>
      <c r="H280" s="141" t="s">
        <v>172</v>
      </c>
      <c r="I280" s="140" t="s">
        <v>176</v>
      </c>
    </row>
    <row r="281" spans="2:9" s="8" customFormat="1" ht="20.25" customHeight="1" x14ac:dyDescent="0.25">
      <c r="B281" s="73"/>
      <c r="C281" s="143"/>
      <c r="D281" s="143"/>
      <c r="E281" s="147" t="s">
        <v>44</v>
      </c>
      <c r="F281" s="203" t="s">
        <v>162</v>
      </c>
      <c r="G281" s="203"/>
      <c r="H281" s="203"/>
      <c r="I281" s="234">
        <v>0</v>
      </c>
    </row>
    <row r="282" spans="2:9" s="8" customFormat="1" x14ac:dyDescent="0.25">
      <c r="C282" s="112"/>
      <c r="D282" s="112"/>
      <c r="E282" s="148" t="s">
        <v>45</v>
      </c>
      <c r="F282" s="203" t="s">
        <v>162</v>
      </c>
      <c r="G282" s="204"/>
      <c r="H282" s="204"/>
      <c r="I282" s="235">
        <v>0</v>
      </c>
    </row>
    <row r="283" spans="2:9" s="8" customFormat="1" x14ac:dyDescent="0.25">
      <c r="C283" s="112"/>
      <c r="D283" s="112"/>
      <c r="E283" s="149" t="s">
        <v>46</v>
      </c>
      <c r="F283" s="203" t="s">
        <v>162</v>
      </c>
      <c r="G283" s="204"/>
      <c r="H283" s="204"/>
      <c r="I283" s="235">
        <v>0</v>
      </c>
    </row>
    <row r="284" spans="2:9" s="8" customFormat="1" x14ac:dyDescent="0.25">
      <c r="C284" s="112"/>
      <c r="D284" s="112"/>
      <c r="E284" s="149" t="s">
        <v>47</v>
      </c>
      <c r="F284" s="203" t="s">
        <v>162</v>
      </c>
      <c r="G284" s="204"/>
      <c r="H284" s="204"/>
      <c r="I284" s="235">
        <v>0</v>
      </c>
    </row>
    <row r="285" spans="2:9" s="8" customFormat="1" x14ac:dyDescent="0.25">
      <c r="C285" s="112"/>
      <c r="D285" s="112"/>
      <c r="E285" s="148" t="s">
        <v>48</v>
      </c>
      <c r="F285" s="203" t="s">
        <v>162</v>
      </c>
      <c r="G285" s="204"/>
      <c r="H285" s="204"/>
      <c r="I285" s="235">
        <v>0</v>
      </c>
    </row>
    <row r="286" spans="2:9" s="8" customFormat="1" x14ac:dyDescent="0.25">
      <c r="C286" s="112"/>
      <c r="D286" s="112"/>
      <c r="E286" s="149" t="s">
        <v>49</v>
      </c>
      <c r="F286" s="203" t="s">
        <v>162</v>
      </c>
      <c r="G286" s="204"/>
      <c r="H286" s="204"/>
      <c r="I286" s="235">
        <v>0</v>
      </c>
    </row>
    <row r="287" spans="2:9" s="8" customFormat="1" x14ac:dyDescent="0.25">
      <c r="C287" s="112"/>
      <c r="D287" s="112"/>
      <c r="E287" s="149" t="s">
        <v>50</v>
      </c>
      <c r="F287" s="203" t="s">
        <v>162</v>
      </c>
      <c r="G287" s="204"/>
      <c r="H287" s="204"/>
      <c r="I287" s="235">
        <v>0</v>
      </c>
    </row>
    <row r="288" spans="2:9" s="8" customFormat="1" x14ac:dyDescent="0.25">
      <c r="C288" s="112"/>
      <c r="D288" s="112"/>
      <c r="E288" s="148" t="s">
        <v>51</v>
      </c>
      <c r="F288" s="203" t="s">
        <v>162</v>
      </c>
      <c r="G288" s="204"/>
      <c r="H288" s="204"/>
      <c r="I288" s="235">
        <v>0</v>
      </c>
    </row>
    <row r="289" spans="2:9" s="8" customFormat="1" x14ac:dyDescent="0.25">
      <c r="C289" s="112"/>
      <c r="D289" s="112"/>
      <c r="E289" s="149" t="s">
        <v>52</v>
      </c>
      <c r="F289" s="203" t="s">
        <v>162</v>
      </c>
      <c r="G289" s="204"/>
      <c r="H289" s="204"/>
      <c r="I289" s="235">
        <v>0</v>
      </c>
    </row>
    <row r="290" spans="2:9" s="8" customFormat="1" x14ac:dyDescent="0.25">
      <c r="C290" s="112"/>
      <c r="D290" s="112"/>
      <c r="E290" s="149" t="s">
        <v>53</v>
      </c>
      <c r="F290" s="203" t="s">
        <v>162</v>
      </c>
      <c r="G290" s="204"/>
      <c r="H290" s="204"/>
      <c r="I290" s="235">
        <v>0</v>
      </c>
    </row>
    <row r="291" spans="2:9" s="8" customFormat="1" ht="15.75" thickBot="1" x14ac:dyDescent="0.3">
      <c r="C291" s="112"/>
      <c r="D291" s="112"/>
      <c r="E291" s="202"/>
      <c r="F291" s="205" t="s">
        <v>173</v>
      </c>
      <c r="G291" s="204"/>
      <c r="H291" s="204"/>
      <c r="I291" s="235"/>
    </row>
    <row r="292" spans="2:9" s="8" customFormat="1" ht="16.5" thickTop="1" thickBot="1" x14ac:dyDescent="0.3">
      <c r="B292" s="80"/>
      <c r="H292" s="81" t="s">
        <v>175</v>
      </c>
      <c r="I292" s="82">
        <f>SUM(I281:I291)</f>
        <v>0</v>
      </c>
    </row>
    <row r="293" spans="2:9" s="8" customFormat="1" ht="16.5" thickTop="1" thickBot="1" x14ac:dyDescent="0.3">
      <c r="E293" s="83"/>
      <c r="F293" s="78"/>
      <c r="G293" s="152" t="s">
        <v>174</v>
      </c>
      <c r="H293" s="179">
        <v>0</v>
      </c>
      <c r="I293" s="82">
        <f>+I292*H293</f>
        <v>0</v>
      </c>
    </row>
    <row r="294" spans="2:9" s="8" customFormat="1" ht="15.75" thickTop="1" x14ac:dyDescent="0.25">
      <c r="F294" s="78"/>
    </row>
    <row r="295" spans="2:9" s="8" customFormat="1" x14ac:dyDescent="0.25"/>
    <row r="296" spans="2:9" s="70" customFormat="1" ht="30" customHeight="1" x14ac:dyDescent="0.25">
      <c r="B296" s="71" t="s">
        <v>95</v>
      </c>
      <c r="C296" s="139" t="s">
        <v>135</v>
      </c>
      <c r="D296" s="139" t="s">
        <v>168</v>
      </c>
      <c r="E296" s="139" t="s">
        <v>169</v>
      </c>
      <c r="F296" s="141" t="s">
        <v>170</v>
      </c>
      <c r="G296" s="141" t="s">
        <v>171</v>
      </c>
      <c r="H296" s="141" t="s">
        <v>172</v>
      </c>
      <c r="I296" s="140" t="s">
        <v>176</v>
      </c>
    </row>
    <row r="297" spans="2:9" s="8" customFormat="1" ht="20.25" customHeight="1" x14ac:dyDescent="0.25">
      <c r="B297" s="73"/>
      <c r="C297" s="143"/>
      <c r="D297" s="143"/>
      <c r="E297" s="147" t="s">
        <v>44</v>
      </c>
      <c r="F297" s="203" t="s">
        <v>162</v>
      </c>
      <c r="G297" s="203"/>
      <c r="H297" s="203"/>
      <c r="I297" s="234">
        <v>0</v>
      </c>
    </row>
    <row r="298" spans="2:9" s="8" customFormat="1" x14ac:dyDescent="0.25">
      <c r="C298" s="112"/>
      <c r="D298" s="112"/>
      <c r="E298" s="148" t="s">
        <v>45</v>
      </c>
      <c r="F298" s="203" t="s">
        <v>162</v>
      </c>
      <c r="G298" s="204"/>
      <c r="H298" s="204"/>
      <c r="I298" s="235">
        <v>0</v>
      </c>
    </row>
    <row r="299" spans="2:9" s="8" customFormat="1" x14ac:dyDescent="0.25">
      <c r="C299" s="112"/>
      <c r="D299" s="112"/>
      <c r="E299" s="149" t="s">
        <v>46</v>
      </c>
      <c r="F299" s="203" t="s">
        <v>162</v>
      </c>
      <c r="G299" s="204"/>
      <c r="H299" s="204"/>
      <c r="I299" s="235">
        <v>0</v>
      </c>
    </row>
    <row r="300" spans="2:9" s="8" customFormat="1" x14ac:dyDescent="0.25">
      <c r="C300" s="112"/>
      <c r="D300" s="112"/>
      <c r="E300" s="149" t="s">
        <v>47</v>
      </c>
      <c r="F300" s="203" t="s">
        <v>162</v>
      </c>
      <c r="G300" s="204"/>
      <c r="H300" s="204"/>
      <c r="I300" s="235">
        <v>0</v>
      </c>
    </row>
    <row r="301" spans="2:9" s="8" customFormat="1" x14ac:dyDescent="0.25">
      <c r="C301" s="112"/>
      <c r="D301" s="112"/>
      <c r="E301" s="148" t="s">
        <v>48</v>
      </c>
      <c r="F301" s="203" t="s">
        <v>162</v>
      </c>
      <c r="G301" s="204"/>
      <c r="H301" s="204"/>
      <c r="I301" s="235">
        <v>0</v>
      </c>
    </row>
    <row r="302" spans="2:9" s="8" customFormat="1" x14ac:dyDescent="0.25">
      <c r="C302" s="112"/>
      <c r="D302" s="112"/>
      <c r="E302" s="149" t="s">
        <v>49</v>
      </c>
      <c r="F302" s="203" t="s">
        <v>162</v>
      </c>
      <c r="G302" s="204"/>
      <c r="H302" s="204"/>
      <c r="I302" s="235">
        <v>0</v>
      </c>
    </row>
    <row r="303" spans="2:9" s="8" customFormat="1" x14ac:dyDescent="0.25">
      <c r="C303" s="112"/>
      <c r="D303" s="112"/>
      <c r="E303" s="149" t="s">
        <v>50</v>
      </c>
      <c r="F303" s="203" t="s">
        <v>162</v>
      </c>
      <c r="G303" s="204"/>
      <c r="H303" s="204"/>
      <c r="I303" s="235">
        <v>0</v>
      </c>
    </row>
    <row r="304" spans="2:9" s="8" customFormat="1" x14ac:dyDescent="0.25">
      <c r="C304" s="112"/>
      <c r="D304" s="112"/>
      <c r="E304" s="148" t="s">
        <v>51</v>
      </c>
      <c r="F304" s="203" t="s">
        <v>162</v>
      </c>
      <c r="G304" s="204"/>
      <c r="H304" s="204"/>
      <c r="I304" s="235">
        <v>0</v>
      </c>
    </row>
    <row r="305" spans="2:9" s="8" customFormat="1" x14ac:dyDescent="0.25">
      <c r="C305" s="112"/>
      <c r="D305" s="112"/>
      <c r="E305" s="149" t="s">
        <v>52</v>
      </c>
      <c r="F305" s="203" t="s">
        <v>162</v>
      </c>
      <c r="G305" s="204"/>
      <c r="H305" s="204"/>
      <c r="I305" s="235">
        <v>0</v>
      </c>
    </row>
    <row r="306" spans="2:9" s="8" customFormat="1" x14ac:dyDescent="0.25">
      <c r="C306" s="112"/>
      <c r="D306" s="112"/>
      <c r="E306" s="149" t="s">
        <v>53</v>
      </c>
      <c r="F306" s="203" t="s">
        <v>162</v>
      </c>
      <c r="G306" s="204"/>
      <c r="H306" s="204"/>
      <c r="I306" s="235">
        <v>0</v>
      </c>
    </row>
    <row r="307" spans="2:9" s="8" customFormat="1" ht="15.75" thickBot="1" x14ac:dyDescent="0.3">
      <c r="C307" s="112"/>
      <c r="D307" s="112"/>
      <c r="E307" s="202"/>
      <c r="F307" s="205" t="s">
        <v>173</v>
      </c>
      <c r="G307" s="204"/>
      <c r="H307" s="204"/>
      <c r="I307" s="235"/>
    </row>
    <row r="308" spans="2:9" s="8" customFormat="1" ht="16.5" thickTop="1" thickBot="1" x14ac:dyDescent="0.3">
      <c r="B308" s="80"/>
      <c r="H308" s="81" t="s">
        <v>175</v>
      </c>
      <c r="I308" s="82">
        <f>SUM(I297:I307)</f>
        <v>0</v>
      </c>
    </row>
    <row r="309" spans="2:9" s="8" customFormat="1" ht="16.5" thickTop="1" thickBot="1" x14ac:dyDescent="0.3">
      <c r="E309" s="83"/>
      <c r="F309" s="78"/>
      <c r="G309" s="152" t="s">
        <v>174</v>
      </c>
      <c r="H309" s="179">
        <v>0</v>
      </c>
      <c r="I309" s="82">
        <f>+I308*H309</f>
        <v>0</v>
      </c>
    </row>
    <row r="310" spans="2:9" s="8" customFormat="1" ht="15.75" thickTop="1" x14ac:dyDescent="0.25">
      <c r="F310" s="78"/>
    </row>
    <row r="311" spans="2:9" s="8" customFormat="1" x14ac:dyDescent="0.25"/>
    <row r="312" spans="2:9" s="70" customFormat="1" ht="30" customHeight="1" x14ac:dyDescent="0.25">
      <c r="B312" s="71" t="s">
        <v>96</v>
      </c>
      <c r="C312" s="139" t="s">
        <v>135</v>
      </c>
      <c r="D312" s="139" t="s">
        <v>168</v>
      </c>
      <c r="E312" s="139" t="s">
        <v>169</v>
      </c>
      <c r="F312" s="141" t="s">
        <v>170</v>
      </c>
      <c r="G312" s="141" t="s">
        <v>171</v>
      </c>
      <c r="H312" s="141" t="s">
        <v>172</v>
      </c>
      <c r="I312" s="140" t="s">
        <v>176</v>
      </c>
    </row>
    <row r="313" spans="2:9" s="8" customFormat="1" ht="20.25" customHeight="1" x14ac:dyDescent="0.25">
      <c r="B313" s="73"/>
      <c r="C313" s="143"/>
      <c r="D313" s="143"/>
      <c r="E313" s="147" t="s">
        <v>44</v>
      </c>
      <c r="F313" s="203" t="s">
        <v>162</v>
      </c>
      <c r="G313" s="203"/>
      <c r="H313" s="203"/>
      <c r="I313" s="234">
        <v>0</v>
      </c>
    </row>
    <row r="314" spans="2:9" s="8" customFormat="1" x14ac:dyDescent="0.25">
      <c r="C314" s="112"/>
      <c r="D314" s="112"/>
      <c r="E314" s="148" t="s">
        <v>45</v>
      </c>
      <c r="F314" s="203" t="s">
        <v>162</v>
      </c>
      <c r="G314" s="204"/>
      <c r="H314" s="204"/>
      <c r="I314" s="235">
        <v>0</v>
      </c>
    </row>
    <row r="315" spans="2:9" s="8" customFormat="1" x14ac:dyDescent="0.25">
      <c r="C315" s="112"/>
      <c r="D315" s="112"/>
      <c r="E315" s="149" t="s">
        <v>46</v>
      </c>
      <c r="F315" s="203" t="s">
        <v>162</v>
      </c>
      <c r="G315" s="204"/>
      <c r="H315" s="204"/>
      <c r="I315" s="235">
        <v>0</v>
      </c>
    </row>
    <row r="316" spans="2:9" s="8" customFormat="1" x14ac:dyDescent="0.25">
      <c r="C316" s="112"/>
      <c r="D316" s="112"/>
      <c r="E316" s="149" t="s">
        <v>47</v>
      </c>
      <c r="F316" s="203" t="s">
        <v>162</v>
      </c>
      <c r="G316" s="204"/>
      <c r="H316" s="204"/>
      <c r="I316" s="235">
        <v>0</v>
      </c>
    </row>
    <row r="317" spans="2:9" s="8" customFormat="1" x14ac:dyDescent="0.25">
      <c r="C317" s="112"/>
      <c r="D317" s="112"/>
      <c r="E317" s="148" t="s">
        <v>48</v>
      </c>
      <c r="F317" s="203" t="s">
        <v>162</v>
      </c>
      <c r="G317" s="204"/>
      <c r="H317" s="204"/>
      <c r="I317" s="235">
        <v>0</v>
      </c>
    </row>
    <row r="318" spans="2:9" s="8" customFormat="1" x14ac:dyDescent="0.25">
      <c r="C318" s="112"/>
      <c r="D318" s="112"/>
      <c r="E318" s="149" t="s">
        <v>49</v>
      </c>
      <c r="F318" s="203" t="s">
        <v>162</v>
      </c>
      <c r="G318" s="204"/>
      <c r="H318" s="204"/>
      <c r="I318" s="235">
        <v>0</v>
      </c>
    </row>
    <row r="319" spans="2:9" s="8" customFormat="1" x14ac:dyDescent="0.25">
      <c r="C319" s="112"/>
      <c r="D319" s="112"/>
      <c r="E319" s="149" t="s">
        <v>50</v>
      </c>
      <c r="F319" s="203" t="s">
        <v>162</v>
      </c>
      <c r="G319" s="204"/>
      <c r="H319" s="204"/>
      <c r="I319" s="235">
        <v>0</v>
      </c>
    </row>
    <row r="320" spans="2:9" s="8" customFormat="1" x14ac:dyDescent="0.25">
      <c r="C320" s="112"/>
      <c r="D320" s="112"/>
      <c r="E320" s="148" t="s">
        <v>51</v>
      </c>
      <c r="F320" s="203" t="s">
        <v>162</v>
      </c>
      <c r="G320" s="204"/>
      <c r="H320" s="204"/>
      <c r="I320" s="235">
        <v>0</v>
      </c>
    </row>
    <row r="321" spans="2:9" s="8" customFormat="1" x14ac:dyDescent="0.25">
      <c r="C321" s="112"/>
      <c r="D321" s="112"/>
      <c r="E321" s="149" t="s">
        <v>52</v>
      </c>
      <c r="F321" s="203" t="s">
        <v>162</v>
      </c>
      <c r="G321" s="204"/>
      <c r="H321" s="204"/>
      <c r="I321" s="235">
        <v>0</v>
      </c>
    </row>
    <row r="322" spans="2:9" s="8" customFormat="1" x14ac:dyDescent="0.25">
      <c r="C322" s="112"/>
      <c r="D322" s="112"/>
      <c r="E322" s="149" t="s">
        <v>53</v>
      </c>
      <c r="F322" s="203" t="s">
        <v>162</v>
      </c>
      <c r="G322" s="204"/>
      <c r="H322" s="204"/>
      <c r="I322" s="235">
        <v>0</v>
      </c>
    </row>
    <row r="323" spans="2:9" s="8" customFormat="1" ht="15.75" thickBot="1" x14ac:dyDescent="0.3">
      <c r="C323" s="112"/>
      <c r="D323" s="112"/>
      <c r="E323" s="202"/>
      <c r="F323" s="205" t="s">
        <v>173</v>
      </c>
      <c r="G323" s="204"/>
      <c r="H323" s="204"/>
      <c r="I323" s="235"/>
    </row>
    <row r="324" spans="2:9" s="8" customFormat="1" ht="16.5" thickTop="1" thickBot="1" x14ac:dyDescent="0.3">
      <c r="B324" s="80"/>
      <c r="H324" s="81" t="s">
        <v>175</v>
      </c>
      <c r="I324" s="82">
        <f>SUM(I313:I323)</f>
        <v>0</v>
      </c>
    </row>
    <row r="325" spans="2:9" s="8" customFormat="1" ht="16.5" thickTop="1" thickBot="1" x14ac:dyDescent="0.3">
      <c r="E325" s="83"/>
      <c r="F325" s="78"/>
      <c r="G325" s="152" t="s">
        <v>174</v>
      </c>
      <c r="H325" s="179">
        <v>0</v>
      </c>
      <c r="I325" s="82">
        <f>+I324*H325</f>
        <v>0</v>
      </c>
    </row>
    <row r="326" spans="2:9" s="8" customFormat="1" ht="15.75" thickTop="1" x14ac:dyDescent="0.25">
      <c r="F326" s="78"/>
    </row>
    <row r="327" spans="2:9" s="8" customFormat="1" x14ac:dyDescent="0.25"/>
    <row r="328" spans="2:9" s="70" customFormat="1" ht="30" customHeight="1" x14ac:dyDescent="0.25">
      <c r="B328" s="71" t="s">
        <v>97</v>
      </c>
      <c r="C328" s="139" t="s">
        <v>135</v>
      </c>
      <c r="D328" s="139" t="s">
        <v>168</v>
      </c>
      <c r="E328" s="139" t="s">
        <v>169</v>
      </c>
      <c r="F328" s="141" t="s">
        <v>170</v>
      </c>
      <c r="G328" s="141" t="s">
        <v>171</v>
      </c>
      <c r="H328" s="141" t="s">
        <v>172</v>
      </c>
      <c r="I328" s="140" t="s">
        <v>176</v>
      </c>
    </row>
    <row r="329" spans="2:9" s="8" customFormat="1" ht="20.25" customHeight="1" x14ac:dyDescent="0.25">
      <c r="B329" s="73"/>
      <c r="C329" s="143"/>
      <c r="D329" s="143"/>
      <c r="E329" s="147" t="s">
        <v>44</v>
      </c>
      <c r="F329" s="203" t="s">
        <v>162</v>
      </c>
      <c r="G329" s="203"/>
      <c r="H329" s="203"/>
      <c r="I329" s="234">
        <v>0</v>
      </c>
    </row>
    <row r="330" spans="2:9" s="8" customFormat="1" x14ac:dyDescent="0.25">
      <c r="C330" s="112"/>
      <c r="D330" s="112"/>
      <c r="E330" s="148" t="s">
        <v>45</v>
      </c>
      <c r="F330" s="203" t="s">
        <v>162</v>
      </c>
      <c r="G330" s="204"/>
      <c r="H330" s="204"/>
      <c r="I330" s="235">
        <v>0</v>
      </c>
    </row>
    <row r="331" spans="2:9" s="8" customFormat="1" x14ac:dyDescent="0.25">
      <c r="C331" s="112"/>
      <c r="D331" s="112"/>
      <c r="E331" s="149" t="s">
        <v>46</v>
      </c>
      <c r="F331" s="203" t="s">
        <v>162</v>
      </c>
      <c r="G331" s="204"/>
      <c r="H331" s="204"/>
      <c r="I331" s="235">
        <v>0</v>
      </c>
    </row>
    <row r="332" spans="2:9" s="8" customFormat="1" x14ac:dyDescent="0.25">
      <c r="C332" s="112"/>
      <c r="D332" s="112"/>
      <c r="E332" s="149" t="s">
        <v>47</v>
      </c>
      <c r="F332" s="203" t="s">
        <v>162</v>
      </c>
      <c r="G332" s="204"/>
      <c r="H332" s="204"/>
      <c r="I332" s="235">
        <v>0</v>
      </c>
    </row>
    <row r="333" spans="2:9" s="8" customFormat="1" x14ac:dyDescent="0.25">
      <c r="C333" s="112"/>
      <c r="D333" s="112"/>
      <c r="E333" s="148" t="s">
        <v>48</v>
      </c>
      <c r="F333" s="203" t="s">
        <v>162</v>
      </c>
      <c r="G333" s="204"/>
      <c r="H333" s="204"/>
      <c r="I333" s="235">
        <v>0</v>
      </c>
    </row>
    <row r="334" spans="2:9" s="8" customFormat="1" x14ac:dyDescent="0.25">
      <c r="C334" s="112"/>
      <c r="D334" s="112"/>
      <c r="E334" s="149" t="s">
        <v>49</v>
      </c>
      <c r="F334" s="203" t="s">
        <v>162</v>
      </c>
      <c r="G334" s="204"/>
      <c r="H334" s="204"/>
      <c r="I334" s="235">
        <v>0</v>
      </c>
    </row>
    <row r="335" spans="2:9" s="8" customFormat="1" x14ac:dyDescent="0.25">
      <c r="C335" s="112"/>
      <c r="D335" s="112"/>
      <c r="E335" s="149" t="s">
        <v>50</v>
      </c>
      <c r="F335" s="203" t="s">
        <v>162</v>
      </c>
      <c r="G335" s="204"/>
      <c r="H335" s="204"/>
      <c r="I335" s="235">
        <v>0</v>
      </c>
    </row>
    <row r="336" spans="2:9" s="8" customFormat="1" x14ac:dyDescent="0.25">
      <c r="C336" s="112"/>
      <c r="D336" s="112"/>
      <c r="E336" s="148" t="s">
        <v>51</v>
      </c>
      <c r="F336" s="203" t="s">
        <v>162</v>
      </c>
      <c r="G336" s="204"/>
      <c r="H336" s="204"/>
      <c r="I336" s="235">
        <v>0</v>
      </c>
    </row>
    <row r="337" spans="2:9" s="8" customFormat="1" x14ac:dyDescent="0.25">
      <c r="C337" s="112"/>
      <c r="D337" s="112"/>
      <c r="E337" s="149" t="s">
        <v>52</v>
      </c>
      <c r="F337" s="203" t="s">
        <v>162</v>
      </c>
      <c r="G337" s="204"/>
      <c r="H337" s="204"/>
      <c r="I337" s="235">
        <v>0</v>
      </c>
    </row>
    <row r="338" spans="2:9" s="8" customFormat="1" x14ac:dyDescent="0.25">
      <c r="C338" s="112"/>
      <c r="D338" s="112"/>
      <c r="E338" s="149" t="s">
        <v>53</v>
      </c>
      <c r="F338" s="203" t="s">
        <v>162</v>
      </c>
      <c r="G338" s="204"/>
      <c r="H338" s="204"/>
      <c r="I338" s="235">
        <v>0</v>
      </c>
    </row>
    <row r="339" spans="2:9" s="8" customFormat="1" ht="15.75" thickBot="1" x14ac:dyDescent="0.3">
      <c r="C339" s="112"/>
      <c r="D339" s="112"/>
      <c r="E339" s="202"/>
      <c r="F339" s="205" t="s">
        <v>173</v>
      </c>
      <c r="G339" s="204"/>
      <c r="H339" s="204"/>
      <c r="I339" s="235"/>
    </row>
    <row r="340" spans="2:9" s="8" customFormat="1" ht="16.5" thickTop="1" thickBot="1" x14ac:dyDescent="0.3">
      <c r="B340" s="80"/>
      <c r="H340" s="81" t="s">
        <v>175</v>
      </c>
      <c r="I340" s="82">
        <f>SUM(I329:I339)</f>
        <v>0</v>
      </c>
    </row>
    <row r="341" spans="2:9" s="8" customFormat="1" ht="16.5" thickTop="1" thickBot="1" x14ac:dyDescent="0.3">
      <c r="E341" s="83"/>
      <c r="F341" s="78"/>
      <c r="G341" s="152" t="s">
        <v>174</v>
      </c>
      <c r="H341" s="179">
        <v>0</v>
      </c>
      <c r="I341" s="82">
        <f>+I340*H341</f>
        <v>0</v>
      </c>
    </row>
    <row r="342" spans="2:9" ht="15.75" thickTop="1" x14ac:dyDescent="0.25"/>
  </sheetData>
  <hyperlinks>
    <hyperlink ref="B1" location="Instructies!A1" display="Link naar tabblad Instructies" xr:uid="{17587374-AC27-46B9-BD63-61015A427FD9}"/>
  </hyperlinks>
  <pageMargins left="0.11811023622047245" right="0.11811023622047245" top="0.15748031496062992" bottom="0.15748031496062992" header="0.11811023622047245" footer="0.11811023622047245"/>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K41"/>
  <sheetViews>
    <sheetView showGridLines="0" workbookViewId="0"/>
  </sheetViews>
  <sheetFormatPr baseColWidth="10" defaultColWidth="11.42578125" defaultRowHeight="15" x14ac:dyDescent="0.25"/>
  <cols>
    <col min="1" max="1" width="2.7109375" customWidth="1"/>
    <col min="2" max="2" width="10.5703125" customWidth="1"/>
    <col min="3" max="3" width="49.7109375" customWidth="1"/>
    <col min="4" max="4" width="12" customWidth="1"/>
    <col min="5" max="5" width="33.42578125" customWidth="1"/>
    <col min="6" max="6" width="30" customWidth="1"/>
    <col min="7" max="7" width="35.7109375" customWidth="1"/>
    <col min="8" max="8" width="23" customWidth="1"/>
    <col min="9" max="9" width="3.7109375" customWidth="1"/>
    <col min="10" max="10" width="49.7109375" customWidth="1"/>
  </cols>
  <sheetData>
    <row r="1" spans="1:11" s="8" customFormat="1" x14ac:dyDescent="0.25">
      <c r="A1" s="112"/>
      <c r="B1" s="215" t="s">
        <v>120</v>
      </c>
      <c r="C1" s="112"/>
    </row>
    <row r="2" spans="1:11" s="8" customFormat="1" x14ac:dyDescent="0.25">
      <c r="A2" s="112"/>
      <c r="B2" s="110"/>
      <c r="C2" s="112"/>
    </row>
    <row r="3" spans="1:11" s="8" customFormat="1" x14ac:dyDescent="0.25">
      <c r="A3" s="112"/>
      <c r="B3" s="112" t="str">
        <f>'Model B Algemene Staat'!B7</f>
        <v>BEDRIJF:</v>
      </c>
      <c r="C3" s="112" t="str">
        <f>'Model B Algemene Staat'!C7</f>
        <v>XXXXXX</v>
      </c>
    </row>
    <row r="4" spans="1:11" s="8" customFormat="1" x14ac:dyDescent="0.25">
      <c r="A4" s="112"/>
      <c r="B4" s="112" t="str">
        <f>'Model B Algemene Staat'!B8</f>
        <v>DOSSIER N°</v>
      </c>
      <c r="C4" s="112" t="str">
        <f>'Model B Algemene Staat'!C8</f>
        <v>20xx-abc-xx</v>
      </c>
    </row>
    <row r="5" spans="1:11" s="8" customFormat="1" x14ac:dyDescent="0.25"/>
    <row r="6" spans="1:11" s="79" customFormat="1" ht="18.75" x14ac:dyDescent="0.3">
      <c r="B6" s="146" t="s">
        <v>55</v>
      </c>
      <c r="C6" s="146" t="s">
        <v>139</v>
      </c>
    </row>
    <row r="7" spans="1:11" s="8" customFormat="1" x14ac:dyDescent="0.25"/>
    <row r="8" spans="1:11" s="70" customFormat="1" ht="30" x14ac:dyDescent="0.25">
      <c r="B8" s="71" t="s">
        <v>27</v>
      </c>
      <c r="C8" s="139" t="s">
        <v>177</v>
      </c>
      <c r="D8" s="139" t="s">
        <v>169</v>
      </c>
      <c r="E8" s="141" t="s">
        <v>170</v>
      </c>
      <c r="F8" s="141" t="s">
        <v>171</v>
      </c>
      <c r="G8" s="141" t="s">
        <v>172</v>
      </c>
      <c r="H8" s="140" t="s">
        <v>178</v>
      </c>
      <c r="I8" s="80"/>
      <c r="J8" s="80"/>
      <c r="K8" s="80"/>
    </row>
    <row r="9" spans="1:11" s="4" customFormat="1" x14ac:dyDescent="0.25">
      <c r="B9" s="85" t="s">
        <v>56</v>
      </c>
      <c r="C9" s="154" t="s">
        <v>140</v>
      </c>
      <c r="D9" s="155"/>
      <c r="E9" s="155"/>
      <c r="F9" s="156"/>
      <c r="G9" s="157"/>
      <c r="H9" s="86">
        <f>SUM(H10:H11)</f>
        <v>0</v>
      </c>
    </row>
    <row r="10" spans="1:11" s="87" customFormat="1" x14ac:dyDescent="0.25">
      <c r="C10" s="158"/>
      <c r="D10" s="206">
        <v>1</v>
      </c>
      <c r="E10" s="204" t="s">
        <v>162</v>
      </c>
      <c r="F10" s="204"/>
      <c r="G10" s="204"/>
      <c r="H10" s="204">
        <v>0</v>
      </c>
    </row>
    <row r="11" spans="1:11" s="87" customFormat="1" x14ac:dyDescent="0.25">
      <c r="C11" s="158"/>
      <c r="D11" s="206">
        <v>2</v>
      </c>
      <c r="E11" s="205" t="s">
        <v>173</v>
      </c>
      <c r="F11" s="204"/>
      <c r="G11" s="204"/>
      <c r="H11" s="204">
        <v>0</v>
      </c>
    </row>
    <row r="12" spans="1:11" s="89" customFormat="1" x14ac:dyDescent="0.25">
      <c r="B12" s="85" t="s">
        <v>57</v>
      </c>
      <c r="C12" s="154" t="s">
        <v>141</v>
      </c>
      <c r="D12" s="160"/>
      <c r="E12" s="160"/>
      <c r="F12" s="160"/>
      <c r="G12" s="160"/>
      <c r="H12" s="86">
        <f>SUM(H13:H15)</f>
        <v>0</v>
      </c>
    </row>
    <row r="13" spans="1:11" s="87" customFormat="1" x14ac:dyDescent="0.25">
      <c r="C13" s="158"/>
      <c r="D13" s="206">
        <v>1</v>
      </c>
      <c r="E13" s="204" t="s">
        <v>162</v>
      </c>
      <c r="F13" s="204"/>
      <c r="G13" s="204"/>
      <c r="H13" s="204">
        <v>0</v>
      </c>
    </row>
    <row r="14" spans="1:11" s="87" customFormat="1" hidden="1" x14ac:dyDescent="0.25">
      <c r="D14" s="88"/>
      <c r="E14" s="205" t="s">
        <v>173</v>
      </c>
      <c r="F14" s="74"/>
      <c r="G14" s="74"/>
      <c r="H14" s="74">
        <v>0</v>
      </c>
    </row>
    <row r="15" spans="1:11" s="87" customFormat="1" x14ac:dyDescent="0.25">
      <c r="B15" s="158"/>
      <c r="C15" s="158"/>
      <c r="D15" s="206">
        <v>2</v>
      </c>
      <c r="E15" s="205" t="s">
        <v>101</v>
      </c>
      <c r="F15" s="204"/>
      <c r="G15" s="204"/>
      <c r="H15" s="204">
        <v>0</v>
      </c>
    </row>
    <row r="16" spans="1:11" s="4" customFormat="1" x14ac:dyDescent="0.25">
      <c r="B16" s="154" t="s">
        <v>58</v>
      </c>
      <c r="C16" s="154" t="s">
        <v>142</v>
      </c>
      <c r="D16" s="160"/>
      <c r="E16" s="160"/>
      <c r="F16" s="160"/>
      <c r="G16" s="160"/>
      <c r="H16" s="86">
        <f>SUM(H17:H19)</f>
        <v>0</v>
      </c>
    </row>
    <row r="17" spans="2:8" s="87" customFormat="1" x14ac:dyDescent="0.25">
      <c r="B17" s="158"/>
      <c r="C17" s="158"/>
      <c r="D17" s="206">
        <v>1</v>
      </c>
      <c r="E17" s="204" t="s">
        <v>162</v>
      </c>
      <c r="F17" s="204"/>
      <c r="G17" s="204"/>
      <c r="H17" s="204">
        <v>0</v>
      </c>
    </row>
    <row r="18" spans="2:8" s="87" customFormat="1" hidden="1" x14ac:dyDescent="0.25">
      <c r="D18" s="88"/>
      <c r="E18" s="205" t="s">
        <v>173</v>
      </c>
      <c r="F18" s="74"/>
      <c r="G18" s="74"/>
      <c r="H18" s="74">
        <v>0</v>
      </c>
    </row>
    <row r="19" spans="2:8" s="87" customFormat="1" x14ac:dyDescent="0.25">
      <c r="C19" s="158"/>
      <c r="D19" s="206">
        <v>2</v>
      </c>
      <c r="E19" s="205" t="s">
        <v>101</v>
      </c>
      <c r="F19" s="204"/>
      <c r="G19" s="204"/>
      <c r="H19" s="204">
        <v>0</v>
      </c>
    </row>
    <row r="20" spans="2:8" s="4" customFormat="1" x14ac:dyDescent="0.25">
      <c r="B20" s="85" t="s">
        <v>59</v>
      </c>
      <c r="C20" s="154" t="s">
        <v>143</v>
      </c>
      <c r="D20" s="160"/>
      <c r="E20" s="154"/>
      <c r="F20" s="154"/>
      <c r="G20" s="154"/>
      <c r="H20" s="86">
        <f>SUM(H21:H22)</f>
        <v>0</v>
      </c>
    </row>
    <row r="21" spans="2:8" s="87" customFormat="1" x14ac:dyDescent="0.25">
      <c r="C21" s="158"/>
      <c r="D21" s="206">
        <v>1</v>
      </c>
      <c r="E21" s="204" t="s">
        <v>162</v>
      </c>
      <c r="F21" s="204"/>
      <c r="G21" s="204"/>
      <c r="H21" s="204">
        <v>0</v>
      </c>
    </row>
    <row r="22" spans="2:8" s="87" customFormat="1" x14ac:dyDescent="0.25">
      <c r="C22" s="158"/>
      <c r="D22" s="206">
        <v>2</v>
      </c>
      <c r="E22" s="205" t="s">
        <v>173</v>
      </c>
      <c r="F22" s="204"/>
      <c r="G22" s="204"/>
      <c r="H22" s="204">
        <v>0</v>
      </c>
    </row>
    <row r="23" spans="2:8" s="4" customFormat="1" x14ac:dyDescent="0.25">
      <c r="B23" s="85" t="s">
        <v>60</v>
      </c>
      <c r="C23" s="154" t="s">
        <v>144</v>
      </c>
      <c r="D23" s="160"/>
      <c r="E23" s="160"/>
      <c r="F23" s="160"/>
      <c r="G23" s="160"/>
      <c r="H23" s="86">
        <f>SUM(H24:H26)</f>
        <v>0</v>
      </c>
    </row>
    <row r="24" spans="2:8" s="87" customFormat="1" x14ac:dyDescent="0.25">
      <c r="C24" s="158"/>
      <c r="D24" s="206">
        <v>1</v>
      </c>
      <c r="E24" s="204" t="s">
        <v>162</v>
      </c>
      <c r="F24" s="204"/>
      <c r="G24" s="204"/>
      <c r="H24" s="204">
        <v>0</v>
      </c>
    </row>
    <row r="25" spans="2:8" s="87" customFormat="1" hidden="1" x14ac:dyDescent="0.25">
      <c r="D25" s="88"/>
      <c r="E25" s="205" t="s">
        <v>173</v>
      </c>
      <c r="F25" s="74"/>
      <c r="G25" s="74"/>
      <c r="H25" s="74">
        <v>0</v>
      </c>
    </row>
    <row r="26" spans="2:8" s="87" customFormat="1" x14ac:dyDescent="0.25">
      <c r="C26" s="158"/>
      <c r="D26" s="206">
        <v>2</v>
      </c>
      <c r="E26" s="205" t="s">
        <v>101</v>
      </c>
      <c r="F26" s="204"/>
      <c r="G26" s="204"/>
      <c r="H26" s="204">
        <v>0</v>
      </c>
    </row>
    <row r="27" spans="2:8" s="4" customFormat="1" x14ac:dyDescent="0.25">
      <c r="B27" s="85" t="s">
        <v>61</v>
      </c>
      <c r="C27" s="154" t="s">
        <v>145</v>
      </c>
      <c r="D27" s="160"/>
      <c r="E27" s="154"/>
      <c r="F27" s="154"/>
      <c r="G27" s="154"/>
      <c r="H27" s="86">
        <f>SUM(H28:H29)</f>
        <v>0</v>
      </c>
    </row>
    <row r="28" spans="2:8" s="87" customFormat="1" x14ac:dyDescent="0.25">
      <c r="C28" s="158"/>
      <c r="D28" s="206">
        <v>1</v>
      </c>
      <c r="E28" s="204" t="s">
        <v>162</v>
      </c>
      <c r="F28" s="204"/>
      <c r="G28" s="204"/>
      <c r="H28" s="204">
        <v>0</v>
      </c>
    </row>
    <row r="29" spans="2:8" s="87" customFormat="1" x14ac:dyDescent="0.25">
      <c r="C29" s="158"/>
      <c r="D29" s="206">
        <v>2</v>
      </c>
      <c r="E29" s="205" t="s">
        <v>173</v>
      </c>
      <c r="F29" s="204"/>
      <c r="G29" s="204"/>
      <c r="H29" s="204">
        <v>0</v>
      </c>
    </row>
    <row r="30" spans="2:8" s="87" customFormat="1" x14ac:dyDescent="0.25">
      <c r="B30" s="85" t="s">
        <v>62</v>
      </c>
      <c r="C30" s="154" t="s">
        <v>146</v>
      </c>
      <c r="D30" s="160"/>
      <c r="E30" s="154"/>
      <c r="F30" s="154"/>
      <c r="G30" s="154"/>
      <c r="H30" s="86">
        <f>SUM(H31,H34)</f>
        <v>0</v>
      </c>
    </row>
    <row r="31" spans="2:8" x14ac:dyDescent="0.25">
      <c r="B31" s="90" t="s">
        <v>63</v>
      </c>
      <c r="C31" s="161" t="s">
        <v>147</v>
      </c>
      <c r="D31" s="162"/>
      <c r="E31" s="161"/>
      <c r="F31" s="161"/>
      <c r="G31" s="161"/>
      <c r="H31" s="91">
        <f>SUM(H32:H33)</f>
        <v>0</v>
      </c>
    </row>
    <row r="32" spans="2:8" x14ac:dyDescent="0.25">
      <c r="B32" s="87"/>
      <c r="C32" s="158"/>
      <c r="D32" s="206">
        <v>1</v>
      </c>
      <c r="E32" s="204" t="s">
        <v>162</v>
      </c>
      <c r="F32" s="204"/>
      <c r="G32" s="204"/>
      <c r="H32" s="204">
        <v>0</v>
      </c>
    </row>
    <row r="33" spans="2:8" x14ac:dyDescent="0.25">
      <c r="B33" s="87"/>
      <c r="C33" s="158"/>
      <c r="D33" s="206">
        <v>2</v>
      </c>
      <c r="E33" s="205" t="s">
        <v>173</v>
      </c>
      <c r="F33" s="204"/>
      <c r="G33" s="204"/>
      <c r="H33" s="204">
        <v>0</v>
      </c>
    </row>
    <row r="34" spans="2:8" x14ac:dyDescent="0.25">
      <c r="B34" s="90" t="s">
        <v>64</v>
      </c>
      <c r="C34" s="161" t="s">
        <v>148</v>
      </c>
      <c r="D34" s="162"/>
      <c r="E34" s="161"/>
      <c r="F34" s="161"/>
      <c r="G34" s="161"/>
      <c r="H34" s="91">
        <f>SUM(H35:H36)</f>
        <v>0</v>
      </c>
    </row>
    <row r="35" spans="2:8" x14ac:dyDescent="0.25">
      <c r="B35" s="87"/>
      <c r="C35" s="158"/>
      <c r="D35" s="206">
        <v>1</v>
      </c>
      <c r="E35" s="204" t="s">
        <v>162</v>
      </c>
      <c r="F35" s="204"/>
      <c r="G35" s="204"/>
      <c r="H35" s="204">
        <v>0</v>
      </c>
    </row>
    <row r="36" spans="2:8" x14ac:dyDescent="0.25">
      <c r="B36" s="87"/>
      <c r="C36" s="158"/>
      <c r="D36" s="206">
        <v>2</v>
      </c>
      <c r="E36" s="205" t="s">
        <v>173</v>
      </c>
      <c r="F36" s="204"/>
      <c r="G36" s="204"/>
      <c r="H36" s="204">
        <v>0</v>
      </c>
    </row>
    <row r="37" spans="2:8" x14ac:dyDescent="0.25">
      <c r="B37" s="85" t="s">
        <v>65</v>
      </c>
      <c r="C37" s="154" t="s">
        <v>149</v>
      </c>
      <c r="D37" s="160"/>
      <c r="E37" s="154"/>
      <c r="F37" s="154"/>
      <c r="G37" s="154"/>
      <c r="H37" s="86">
        <f>SUM(H38:H39)</f>
        <v>0</v>
      </c>
    </row>
    <row r="38" spans="2:8" x14ac:dyDescent="0.25">
      <c r="B38" s="87"/>
      <c r="C38" s="158"/>
      <c r="D38" s="206">
        <v>1</v>
      </c>
      <c r="E38" s="204" t="s">
        <v>162</v>
      </c>
      <c r="F38" s="204"/>
      <c r="G38" s="204"/>
      <c r="H38" s="204">
        <v>0</v>
      </c>
    </row>
    <row r="39" spans="2:8" ht="15.75" thickBot="1" x14ac:dyDescent="0.3">
      <c r="B39" s="87"/>
      <c r="C39" s="87"/>
      <c r="D39" s="88">
        <v>2</v>
      </c>
      <c r="E39" s="205" t="s">
        <v>173</v>
      </c>
      <c r="F39" s="74"/>
      <c r="G39" s="74"/>
      <c r="H39" s="74">
        <v>0</v>
      </c>
    </row>
    <row r="40" spans="2:8" x14ac:dyDescent="0.25">
      <c r="B40" s="8"/>
      <c r="C40" s="8"/>
      <c r="D40" s="8"/>
      <c r="E40" s="8"/>
      <c r="F40" s="8"/>
      <c r="G40" s="81" t="s">
        <v>166</v>
      </c>
      <c r="H40" s="82">
        <f>SUM(H9,H23,H12,H16,H20,H27,H30,H37)</f>
        <v>0</v>
      </c>
    </row>
    <row r="41" spans="2:8" x14ac:dyDescent="0.25">
      <c r="B41" s="83"/>
      <c r="C41" s="78"/>
      <c r="D41" s="78"/>
      <c r="E41" s="78"/>
      <c r="F41" s="78"/>
      <c r="G41" s="78"/>
      <c r="H41" s="8"/>
    </row>
  </sheetData>
  <hyperlinks>
    <hyperlink ref="B1" location="Instructies!A1" display="Link naar tabblad Instructies" xr:uid="{BABAAB76-A25E-4E11-9621-7245624752C3}"/>
  </hyperlinks>
  <pageMargins left="0.11811023622047245" right="0.11811023622047245" top="0.15748031496062992" bottom="0.15748031496062992" header="0.19685039370078738" footer="0.19685039370078738"/>
  <pageSetup paperSize="9" scale="4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8B734-206D-4C8C-B11F-B3D183719770}">
  <sheetPr>
    <tabColor theme="9" tint="0.59999389629810485"/>
  </sheetPr>
  <dimension ref="A1:I60"/>
  <sheetViews>
    <sheetView workbookViewId="0"/>
  </sheetViews>
  <sheetFormatPr baseColWidth="10" defaultRowHeight="15" x14ac:dyDescent="0.25"/>
  <cols>
    <col min="2" max="2" width="21.5703125" bestFit="1" customWidth="1"/>
    <col min="3" max="3" width="57.7109375" customWidth="1"/>
    <col min="4" max="4" width="13.42578125" customWidth="1"/>
    <col min="5" max="5" width="64.5703125" bestFit="1" customWidth="1"/>
    <col min="6" max="6" width="33.140625" customWidth="1"/>
    <col min="7" max="7" width="34" customWidth="1"/>
    <col min="8" max="8" width="18.140625" customWidth="1"/>
    <col min="9" max="9" width="16.28515625" customWidth="1"/>
  </cols>
  <sheetData>
    <row r="1" spans="1:9" x14ac:dyDescent="0.25">
      <c r="A1" s="166"/>
      <c r="B1" s="236" t="s">
        <v>120</v>
      </c>
      <c r="C1" s="166"/>
      <c r="D1" s="166"/>
      <c r="E1" s="165"/>
      <c r="F1" s="165"/>
      <c r="G1" s="165"/>
      <c r="H1" s="165"/>
      <c r="I1" s="165"/>
    </row>
    <row r="2" spans="1:9" x14ac:dyDescent="0.25">
      <c r="A2" s="166"/>
      <c r="B2" s="177"/>
      <c r="C2" s="166"/>
      <c r="D2" s="166"/>
      <c r="E2" s="165"/>
      <c r="F2" s="165"/>
      <c r="G2" s="165"/>
      <c r="H2" s="165"/>
      <c r="I2" s="165"/>
    </row>
    <row r="3" spans="1:9" x14ac:dyDescent="0.25">
      <c r="A3" s="166"/>
      <c r="B3" s="166" t="str">
        <f>'Model B Algemene Staat'!B7</f>
        <v>BEDRIJF:</v>
      </c>
      <c r="C3" s="166" t="str">
        <f>'Model B Algemene Staat'!C7</f>
        <v>XXXXXX</v>
      </c>
      <c r="D3" s="166"/>
      <c r="E3" s="165"/>
      <c r="F3" s="165"/>
      <c r="G3" s="165"/>
      <c r="H3" s="165"/>
      <c r="I3" s="165"/>
    </row>
    <row r="4" spans="1:9" x14ac:dyDescent="0.25">
      <c r="A4" s="166"/>
      <c r="B4" s="166" t="str">
        <f>'Model B Algemene Staat'!B8</f>
        <v>DOSSIER N°</v>
      </c>
      <c r="C4" s="166" t="str">
        <f>'Model B Algemene Staat'!C8</f>
        <v>20xx-abc-xx</v>
      </c>
      <c r="D4" s="166"/>
      <c r="E4" s="165"/>
      <c r="F4" s="165"/>
      <c r="G4" s="165"/>
      <c r="H4" s="165"/>
      <c r="I4" s="165"/>
    </row>
    <row r="5" spans="1:9" x14ac:dyDescent="0.25">
      <c r="A5" s="166"/>
      <c r="B5" s="166"/>
      <c r="C5" s="166"/>
      <c r="D5" s="166"/>
      <c r="E5" s="166"/>
      <c r="F5" s="166"/>
      <c r="G5" s="166"/>
      <c r="H5" s="166"/>
      <c r="I5" s="166"/>
    </row>
    <row r="6" spans="1:9" ht="18.75" x14ac:dyDescent="0.3">
      <c r="A6" s="146"/>
      <c r="B6" s="146" t="s">
        <v>72</v>
      </c>
      <c r="C6" s="146" t="s">
        <v>151</v>
      </c>
      <c r="D6" s="146"/>
      <c r="E6" s="146"/>
      <c r="F6" s="146"/>
      <c r="G6" s="146"/>
      <c r="H6" s="146"/>
      <c r="I6" s="146"/>
    </row>
    <row r="7" spans="1:9" x14ac:dyDescent="0.25">
      <c r="A7" s="166"/>
      <c r="B7" s="166"/>
      <c r="C7" s="166"/>
      <c r="D7" s="166"/>
      <c r="E7" s="166"/>
      <c r="F7" s="166"/>
      <c r="G7" s="166"/>
      <c r="H7" s="166"/>
      <c r="I7" s="166"/>
    </row>
    <row r="8" spans="1:9" ht="45" x14ac:dyDescent="0.25">
      <c r="A8" s="167"/>
      <c r="B8" s="138" t="s">
        <v>72</v>
      </c>
      <c r="C8" s="139" t="s">
        <v>177</v>
      </c>
      <c r="D8" s="139" t="s">
        <v>169</v>
      </c>
      <c r="E8" s="141" t="s">
        <v>170</v>
      </c>
      <c r="F8" s="141" t="s">
        <v>171</v>
      </c>
      <c r="G8" s="141" t="s">
        <v>172</v>
      </c>
      <c r="H8" s="140" t="s">
        <v>178</v>
      </c>
      <c r="I8" s="174"/>
    </row>
    <row r="9" spans="1:9" x14ac:dyDescent="0.25">
      <c r="A9" s="168"/>
      <c r="B9" s="154" t="s">
        <v>56</v>
      </c>
      <c r="C9" s="154" t="s">
        <v>179</v>
      </c>
      <c r="D9" s="155"/>
      <c r="E9" s="155"/>
      <c r="F9" s="156"/>
      <c r="G9" s="157"/>
      <c r="H9" s="86">
        <f>SUM(H10:H27)</f>
        <v>0</v>
      </c>
      <c r="I9" s="168"/>
    </row>
    <row r="10" spans="1:9" x14ac:dyDescent="0.25">
      <c r="A10" s="169"/>
      <c r="B10" s="169"/>
      <c r="C10" s="169"/>
      <c r="D10" s="159">
        <v>1</v>
      </c>
      <c r="E10" s="204" t="s">
        <v>162</v>
      </c>
      <c r="F10" s="164"/>
      <c r="G10" s="164"/>
      <c r="H10" s="164">
        <v>0</v>
      </c>
      <c r="I10" s="169"/>
    </row>
    <row r="11" spans="1:9" x14ac:dyDescent="0.25">
      <c r="A11" s="169"/>
      <c r="B11" s="169"/>
      <c r="C11" s="169"/>
      <c r="D11" s="159">
        <v>2</v>
      </c>
      <c r="E11" s="204" t="s">
        <v>162</v>
      </c>
      <c r="F11" s="164"/>
      <c r="G11" s="164"/>
      <c r="H11" s="164">
        <v>0</v>
      </c>
      <c r="I11" s="169"/>
    </row>
    <row r="12" spans="1:9" x14ac:dyDescent="0.25">
      <c r="A12" s="169"/>
      <c r="B12" s="169"/>
      <c r="C12" s="169"/>
      <c r="D12" s="159">
        <v>3</v>
      </c>
      <c r="E12" s="204" t="s">
        <v>162</v>
      </c>
      <c r="F12" s="164"/>
      <c r="G12" s="164"/>
      <c r="H12" s="164">
        <v>0</v>
      </c>
      <c r="I12" s="169"/>
    </row>
    <row r="13" spans="1:9" x14ac:dyDescent="0.25">
      <c r="A13" s="169"/>
      <c r="B13" s="169"/>
      <c r="C13" s="175"/>
      <c r="D13" s="159">
        <v>4</v>
      </c>
      <c r="E13" s="204" t="s">
        <v>162</v>
      </c>
      <c r="F13" s="164"/>
      <c r="G13" s="164"/>
      <c r="H13" s="164">
        <v>0</v>
      </c>
      <c r="I13" s="169"/>
    </row>
    <row r="14" spans="1:9" x14ac:dyDescent="0.25">
      <c r="A14" s="169"/>
      <c r="B14" s="169"/>
      <c r="C14" s="175"/>
      <c r="D14" s="159">
        <v>5</v>
      </c>
      <c r="E14" s="204" t="s">
        <v>162</v>
      </c>
      <c r="F14" s="164"/>
      <c r="G14" s="164"/>
      <c r="H14" s="164">
        <v>0</v>
      </c>
      <c r="I14" s="169"/>
    </row>
    <row r="15" spans="1:9" x14ac:dyDescent="0.25">
      <c r="A15" s="169"/>
      <c r="B15" s="169"/>
      <c r="C15" s="175"/>
      <c r="D15" s="159">
        <v>6</v>
      </c>
      <c r="E15" s="204" t="s">
        <v>162</v>
      </c>
      <c r="F15" s="164"/>
      <c r="G15" s="164"/>
      <c r="H15" s="164">
        <v>0</v>
      </c>
      <c r="I15" s="169"/>
    </row>
    <row r="16" spans="1:9" x14ac:dyDescent="0.25">
      <c r="A16" s="169"/>
      <c r="B16" s="169"/>
      <c r="C16" s="175"/>
      <c r="D16" s="159">
        <v>7</v>
      </c>
      <c r="E16" s="204" t="s">
        <v>162</v>
      </c>
      <c r="F16" s="164"/>
      <c r="G16" s="164"/>
      <c r="H16" s="164">
        <v>0</v>
      </c>
      <c r="I16" s="169"/>
    </row>
    <row r="17" spans="1:9" x14ac:dyDescent="0.25">
      <c r="A17" s="169"/>
      <c r="B17" s="169"/>
      <c r="C17" s="175"/>
      <c r="D17" s="159">
        <v>8</v>
      </c>
      <c r="E17" s="204" t="s">
        <v>162</v>
      </c>
      <c r="F17" s="164"/>
      <c r="G17" s="164"/>
      <c r="H17" s="164">
        <v>0</v>
      </c>
      <c r="I17" s="169"/>
    </row>
    <row r="18" spans="1:9" x14ac:dyDescent="0.25">
      <c r="A18" s="169"/>
      <c r="B18" s="169"/>
      <c r="C18" s="175"/>
      <c r="D18" s="159">
        <v>9</v>
      </c>
      <c r="E18" s="204" t="s">
        <v>162</v>
      </c>
      <c r="F18" s="164"/>
      <c r="G18" s="164"/>
      <c r="H18" s="164">
        <v>0</v>
      </c>
      <c r="I18" s="169"/>
    </row>
    <row r="19" spans="1:9" x14ac:dyDescent="0.25">
      <c r="A19" s="169"/>
      <c r="B19" s="169"/>
      <c r="C19" s="175"/>
      <c r="D19" s="159">
        <v>10</v>
      </c>
      <c r="E19" s="204" t="s">
        <v>162</v>
      </c>
      <c r="F19" s="164"/>
      <c r="G19" s="164"/>
      <c r="H19" s="164">
        <v>0</v>
      </c>
      <c r="I19" s="169"/>
    </row>
    <row r="20" spans="1:9" x14ac:dyDescent="0.25">
      <c r="A20" s="169"/>
      <c r="B20" s="169"/>
      <c r="C20" s="169"/>
      <c r="D20" s="159">
        <v>11</v>
      </c>
      <c r="E20" s="204" t="s">
        <v>162</v>
      </c>
      <c r="F20" s="164"/>
      <c r="G20" s="164"/>
      <c r="H20" s="164">
        <v>0</v>
      </c>
      <c r="I20" s="169"/>
    </row>
    <row r="21" spans="1:9" x14ac:dyDescent="0.25">
      <c r="A21" s="169"/>
      <c r="B21" s="169"/>
      <c r="C21" s="169"/>
      <c r="D21" s="159">
        <v>12</v>
      </c>
      <c r="E21" s="204" t="s">
        <v>162</v>
      </c>
      <c r="F21" s="164"/>
      <c r="G21" s="164"/>
      <c r="H21" s="164">
        <v>0</v>
      </c>
      <c r="I21" s="169"/>
    </row>
    <row r="22" spans="1:9" x14ac:dyDescent="0.25">
      <c r="A22" s="169"/>
      <c r="B22" s="169"/>
      <c r="C22" s="169"/>
      <c r="D22" s="159">
        <v>13</v>
      </c>
      <c r="E22" s="204" t="s">
        <v>162</v>
      </c>
      <c r="F22" s="164"/>
      <c r="G22" s="164"/>
      <c r="H22" s="164">
        <v>0</v>
      </c>
      <c r="I22" s="169"/>
    </row>
    <row r="23" spans="1:9" x14ac:dyDescent="0.25">
      <c r="A23" s="169"/>
      <c r="B23" s="169"/>
      <c r="C23" s="169"/>
      <c r="D23" s="159">
        <v>14</v>
      </c>
      <c r="E23" s="204" t="s">
        <v>162</v>
      </c>
      <c r="F23" s="164"/>
      <c r="G23" s="164"/>
      <c r="H23" s="164">
        <v>0</v>
      </c>
      <c r="I23" s="169"/>
    </row>
    <row r="24" spans="1:9" x14ac:dyDescent="0.25">
      <c r="A24" s="169"/>
      <c r="B24" s="169"/>
      <c r="C24" s="169"/>
      <c r="D24" s="159">
        <v>15</v>
      </c>
      <c r="E24" s="204" t="s">
        <v>162</v>
      </c>
      <c r="F24" s="164"/>
      <c r="G24" s="164"/>
      <c r="H24" s="164">
        <v>0</v>
      </c>
      <c r="I24" s="169"/>
    </row>
    <row r="25" spans="1:9" x14ac:dyDescent="0.25">
      <c r="A25" s="169"/>
      <c r="B25" s="169"/>
      <c r="C25" s="169"/>
      <c r="D25" s="159">
        <v>16</v>
      </c>
      <c r="E25" s="204" t="s">
        <v>162</v>
      </c>
      <c r="F25" s="164"/>
      <c r="G25" s="164"/>
      <c r="H25" s="164">
        <v>0</v>
      </c>
      <c r="I25" s="169"/>
    </row>
    <row r="26" spans="1:9" x14ac:dyDescent="0.25">
      <c r="A26" s="169"/>
      <c r="B26" s="169"/>
      <c r="C26" s="169"/>
      <c r="D26" s="159">
        <v>17</v>
      </c>
      <c r="E26" s="204" t="s">
        <v>162</v>
      </c>
      <c r="F26" s="164"/>
      <c r="G26" s="164"/>
      <c r="H26" s="164">
        <v>0</v>
      </c>
      <c r="I26" s="169"/>
    </row>
    <row r="27" spans="1:9" x14ac:dyDescent="0.25">
      <c r="A27" s="169"/>
      <c r="B27" s="169"/>
      <c r="C27" s="169"/>
      <c r="D27" s="159">
        <v>18</v>
      </c>
      <c r="E27" s="205" t="s">
        <v>173</v>
      </c>
      <c r="F27" s="164"/>
      <c r="G27" s="164"/>
      <c r="H27" s="164">
        <v>0</v>
      </c>
      <c r="I27" s="169"/>
    </row>
    <row r="28" spans="1:9" x14ac:dyDescent="0.25">
      <c r="A28" s="170"/>
      <c r="B28" s="154" t="s">
        <v>57</v>
      </c>
      <c r="C28" s="154" t="s">
        <v>180</v>
      </c>
      <c r="D28" s="160"/>
      <c r="E28" s="160"/>
      <c r="F28" s="160"/>
      <c r="G28" s="160"/>
      <c r="H28" s="86">
        <f>SUM(H29:H31)</f>
        <v>0</v>
      </c>
      <c r="I28" s="170"/>
    </row>
    <row r="29" spans="1:9" x14ac:dyDescent="0.25">
      <c r="A29" s="169"/>
      <c r="B29" s="169"/>
      <c r="C29" s="169"/>
      <c r="D29" s="206">
        <v>1</v>
      </c>
      <c r="E29" s="204" t="s">
        <v>162</v>
      </c>
      <c r="F29" s="204"/>
      <c r="G29" s="204"/>
      <c r="H29" s="204">
        <v>0</v>
      </c>
      <c r="I29" s="169"/>
    </row>
    <row r="30" spans="1:9" x14ac:dyDescent="0.25">
      <c r="A30" s="169"/>
      <c r="B30" s="169"/>
      <c r="C30" s="169"/>
      <c r="D30" s="159">
        <v>2</v>
      </c>
      <c r="E30" s="204" t="s">
        <v>162</v>
      </c>
      <c r="F30" s="164"/>
      <c r="G30" s="164"/>
      <c r="H30" s="164">
        <v>0</v>
      </c>
      <c r="I30" s="169"/>
    </row>
    <row r="31" spans="1:9" x14ac:dyDescent="0.25">
      <c r="A31" s="169"/>
      <c r="B31" s="169"/>
      <c r="C31" s="169"/>
      <c r="D31" s="159">
        <v>3</v>
      </c>
      <c r="E31" s="205" t="s">
        <v>173</v>
      </c>
      <c r="F31" s="164"/>
      <c r="G31" s="164"/>
      <c r="H31" s="164">
        <v>0</v>
      </c>
      <c r="I31" s="169"/>
    </row>
    <row r="32" spans="1:9" x14ac:dyDescent="0.25">
      <c r="A32" s="168"/>
      <c r="B32" s="154" t="s">
        <v>58</v>
      </c>
      <c r="C32" s="154" t="s">
        <v>181</v>
      </c>
      <c r="D32" s="160"/>
      <c r="E32" s="160"/>
      <c r="F32" s="160"/>
      <c r="G32" s="160"/>
      <c r="H32" s="86">
        <f>SUM(H33:H35)</f>
        <v>0</v>
      </c>
      <c r="I32" s="168"/>
    </row>
    <row r="33" spans="1:9" x14ac:dyDescent="0.25">
      <c r="A33" s="169"/>
      <c r="B33" s="169"/>
      <c r="C33" s="169"/>
      <c r="D33" s="206">
        <v>1</v>
      </c>
      <c r="E33" s="204" t="s">
        <v>162</v>
      </c>
      <c r="F33" s="204"/>
      <c r="G33" s="204"/>
      <c r="H33" s="204">
        <v>0</v>
      </c>
      <c r="I33" s="169"/>
    </row>
    <row r="34" spans="1:9" x14ac:dyDescent="0.25">
      <c r="A34" s="169"/>
      <c r="B34" s="169"/>
      <c r="C34" s="169"/>
      <c r="D34" s="159">
        <v>2</v>
      </c>
      <c r="E34" s="204" t="s">
        <v>162</v>
      </c>
      <c r="F34" s="164"/>
      <c r="G34" s="164"/>
      <c r="H34" s="164">
        <v>0</v>
      </c>
      <c r="I34" s="169"/>
    </row>
    <row r="35" spans="1:9" x14ac:dyDescent="0.25">
      <c r="A35" s="169"/>
      <c r="B35" s="169"/>
      <c r="C35" s="169"/>
      <c r="D35" s="206">
        <v>2</v>
      </c>
      <c r="E35" s="205" t="s">
        <v>173</v>
      </c>
      <c r="F35" s="204"/>
      <c r="G35" s="204"/>
      <c r="H35" s="204">
        <v>0</v>
      </c>
      <c r="I35" s="169"/>
    </row>
    <row r="36" spans="1:9" x14ac:dyDescent="0.25">
      <c r="A36" s="168"/>
      <c r="B36" s="154" t="s">
        <v>59</v>
      </c>
      <c r="C36" s="154" t="s">
        <v>182</v>
      </c>
      <c r="D36" s="160"/>
      <c r="E36" s="154"/>
      <c r="F36" s="154"/>
      <c r="G36" s="154"/>
      <c r="H36" s="86">
        <f>SUM(H37:H39)</f>
        <v>0</v>
      </c>
      <c r="I36" s="168"/>
    </row>
    <row r="37" spans="1:9" x14ac:dyDescent="0.25">
      <c r="A37" s="169"/>
      <c r="B37" s="169"/>
      <c r="C37" s="169"/>
      <c r="D37" s="206">
        <v>1</v>
      </c>
      <c r="E37" s="204" t="s">
        <v>162</v>
      </c>
      <c r="F37" s="204"/>
      <c r="G37" s="204"/>
      <c r="H37" s="204">
        <v>0</v>
      </c>
      <c r="I37" s="169"/>
    </row>
    <row r="38" spans="1:9" x14ac:dyDescent="0.25">
      <c r="A38" s="169"/>
      <c r="B38" s="169"/>
      <c r="C38" s="169"/>
      <c r="D38" s="159">
        <v>2</v>
      </c>
      <c r="E38" s="204" t="s">
        <v>162</v>
      </c>
      <c r="F38" s="164"/>
      <c r="G38" s="164"/>
      <c r="H38" s="164">
        <v>0</v>
      </c>
      <c r="I38" s="169"/>
    </row>
    <row r="39" spans="1:9" x14ac:dyDescent="0.25">
      <c r="A39" s="169"/>
      <c r="B39" s="169"/>
      <c r="C39" s="169"/>
      <c r="D39" s="159">
        <v>3</v>
      </c>
      <c r="E39" s="205" t="s">
        <v>173</v>
      </c>
      <c r="F39" s="164"/>
      <c r="G39" s="164"/>
      <c r="H39" s="164">
        <v>0</v>
      </c>
      <c r="I39" s="169"/>
    </row>
    <row r="40" spans="1:9" x14ac:dyDescent="0.25">
      <c r="A40" s="168"/>
      <c r="B40" s="154" t="s">
        <v>60</v>
      </c>
      <c r="C40" s="154" t="s">
        <v>183</v>
      </c>
      <c r="D40" s="160"/>
      <c r="E40" s="160"/>
      <c r="F40" s="160"/>
      <c r="G40" s="160"/>
      <c r="H40" s="86">
        <f>SUM(H41:H47)</f>
        <v>0</v>
      </c>
      <c r="I40" s="168"/>
    </row>
    <row r="41" spans="1:9" x14ac:dyDescent="0.25">
      <c r="A41" s="169"/>
      <c r="B41" s="169"/>
      <c r="C41" s="169"/>
      <c r="D41" s="206">
        <v>1</v>
      </c>
      <c r="E41" s="204" t="s">
        <v>162</v>
      </c>
      <c r="F41" s="204"/>
      <c r="G41" s="204"/>
      <c r="H41" s="204">
        <v>0</v>
      </c>
      <c r="I41" s="169"/>
    </row>
    <row r="42" spans="1:9" x14ac:dyDescent="0.25">
      <c r="A42" s="169"/>
      <c r="B42" s="169"/>
      <c r="C42" s="169"/>
      <c r="D42" s="159">
        <v>2</v>
      </c>
      <c r="E42" s="204" t="s">
        <v>162</v>
      </c>
      <c r="F42" s="164"/>
      <c r="G42" s="164"/>
      <c r="H42" s="164">
        <v>0</v>
      </c>
      <c r="I42" s="169"/>
    </row>
    <row r="43" spans="1:9" x14ac:dyDescent="0.25">
      <c r="A43" s="169"/>
      <c r="B43" s="169"/>
      <c r="C43" s="169"/>
      <c r="D43" s="159">
        <v>3</v>
      </c>
      <c r="E43" s="204" t="s">
        <v>162</v>
      </c>
      <c r="F43" s="164"/>
      <c r="G43" s="164"/>
      <c r="H43" s="164">
        <v>0</v>
      </c>
      <c r="I43" s="169"/>
    </row>
    <row r="44" spans="1:9" x14ac:dyDescent="0.25">
      <c r="A44" s="169"/>
      <c r="B44" s="169"/>
      <c r="C44" s="169"/>
      <c r="D44" s="159">
        <v>4</v>
      </c>
      <c r="E44" s="204" t="s">
        <v>162</v>
      </c>
      <c r="F44" s="164"/>
      <c r="G44" s="164"/>
      <c r="H44" s="164">
        <v>0</v>
      </c>
      <c r="I44" s="169"/>
    </row>
    <row r="45" spans="1:9" x14ac:dyDescent="0.25">
      <c r="A45" s="169"/>
      <c r="B45" s="169"/>
      <c r="C45" s="169"/>
      <c r="D45" s="159">
        <v>5</v>
      </c>
      <c r="E45" s="204" t="s">
        <v>162</v>
      </c>
      <c r="F45" s="164"/>
      <c r="G45" s="164"/>
      <c r="H45" s="164">
        <v>0</v>
      </c>
      <c r="I45" s="169"/>
    </row>
    <row r="46" spans="1:9" x14ac:dyDescent="0.25">
      <c r="A46" s="169"/>
      <c r="B46" s="169"/>
      <c r="C46" s="169"/>
      <c r="D46" s="159">
        <v>6</v>
      </c>
      <c r="E46" s="204" t="s">
        <v>162</v>
      </c>
      <c r="F46" s="164"/>
      <c r="G46" s="164"/>
      <c r="H46" s="164">
        <v>0</v>
      </c>
      <c r="I46" s="169"/>
    </row>
    <row r="47" spans="1:9" x14ac:dyDescent="0.25">
      <c r="A47" s="169"/>
      <c r="B47" s="169"/>
      <c r="C47" s="169"/>
      <c r="D47" s="159">
        <v>7</v>
      </c>
      <c r="E47" s="205" t="s">
        <v>173</v>
      </c>
      <c r="F47" s="164"/>
      <c r="G47" s="164"/>
      <c r="H47" s="164">
        <v>0</v>
      </c>
      <c r="I47" s="169"/>
    </row>
    <row r="48" spans="1:9" x14ac:dyDescent="0.25">
      <c r="A48" s="168"/>
      <c r="B48" s="154" t="s">
        <v>61</v>
      </c>
      <c r="C48" s="154" t="s">
        <v>184</v>
      </c>
      <c r="D48" s="160"/>
      <c r="E48" s="154"/>
      <c r="F48" s="154"/>
      <c r="G48" s="154"/>
      <c r="H48" s="86">
        <f>SUM(H49:H51)</f>
        <v>0</v>
      </c>
      <c r="I48" s="168"/>
    </row>
    <row r="49" spans="1:9" x14ac:dyDescent="0.25">
      <c r="A49" s="169"/>
      <c r="B49" s="169"/>
      <c r="C49" s="169"/>
      <c r="D49" s="206">
        <v>1</v>
      </c>
      <c r="E49" s="204" t="s">
        <v>162</v>
      </c>
      <c r="F49" s="204"/>
      <c r="G49" s="204"/>
      <c r="H49" s="204">
        <v>0</v>
      </c>
      <c r="I49" s="169"/>
    </row>
    <row r="50" spans="1:9" x14ac:dyDescent="0.25">
      <c r="A50" s="169"/>
      <c r="B50" s="169"/>
      <c r="C50" s="169"/>
      <c r="D50" s="159">
        <v>2</v>
      </c>
      <c r="E50" s="204" t="s">
        <v>162</v>
      </c>
      <c r="F50" s="164"/>
      <c r="G50" s="164"/>
      <c r="H50" s="164">
        <v>0</v>
      </c>
      <c r="I50" s="169"/>
    </row>
    <row r="51" spans="1:9" x14ac:dyDescent="0.25">
      <c r="A51" s="169"/>
      <c r="B51" s="169"/>
      <c r="C51" s="169"/>
      <c r="D51" s="159">
        <v>3</v>
      </c>
      <c r="E51" s="205" t="s">
        <v>173</v>
      </c>
      <c r="F51" s="164"/>
      <c r="G51" s="164"/>
      <c r="H51" s="164">
        <v>0</v>
      </c>
      <c r="I51" s="169"/>
    </row>
    <row r="52" spans="1:9" x14ac:dyDescent="0.25">
      <c r="A52" s="97"/>
      <c r="B52" s="154" t="s">
        <v>62</v>
      </c>
      <c r="C52" s="154" t="s">
        <v>185</v>
      </c>
      <c r="D52" s="160"/>
      <c r="E52" s="154"/>
      <c r="F52" s="154"/>
      <c r="G52" s="154"/>
      <c r="H52" s="86">
        <f>SUM(H53:H55)</f>
        <v>0</v>
      </c>
      <c r="I52" s="169"/>
    </row>
    <row r="53" spans="1:9" x14ac:dyDescent="0.25">
      <c r="A53" s="169"/>
      <c r="B53" s="169"/>
      <c r="C53" s="169"/>
      <c r="D53" s="206">
        <v>1</v>
      </c>
      <c r="E53" s="204" t="s">
        <v>162</v>
      </c>
      <c r="F53" s="204"/>
      <c r="G53" s="204"/>
      <c r="H53" s="204">
        <v>0</v>
      </c>
      <c r="I53" s="169"/>
    </row>
    <row r="54" spans="1:9" x14ac:dyDescent="0.25">
      <c r="A54" s="169"/>
      <c r="B54" s="169"/>
      <c r="C54" s="207"/>
      <c r="D54" s="206">
        <v>2</v>
      </c>
      <c r="E54" s="204" t="s">
        <v>162</v>
      </c>
      <c r="F54" s="204"/>
      <c r="G54" s="204"/>
      <c r="H54" s="204">
        <v>0</v>
      </c>
      <c r="I54" s="169"/>
    </row>
    <row r="55" spans="1:9" ht="15.75" thickBot="1" x14ac:dyDescent="0.3">
      <c r="A55" s="169"/>
      <c r="B55" s="169"/>
      <c r="C55" s="169"/>
      <c r="D55" s="206">
        <v>3</v>
      </c>
      <c r="E55" s="205" t="s">
        <v>173</v>
      </c>
      <c r="F55" s="204"/>
      <c r="G55" s="204"/>
      <c r="H55" s="204">
        <v>0</v>
      </c>
      <c r="I55" s="169"/>
    </row>
    <row r="56" spans="1:9" ht="16.5" thickTop="1" thickBot="1" x14ac:dyDescent="0.3">
      <c r="A56" s="169"/>
      <c r="B56" s="166"/>
      <c r="C56" s="166"/>
      <c r="D56" s="166"/>
      <c r="E56" s="166"/>
      <c r="F56" s="166"/>
      <c r="G56" s="173" t="s">
        <v>166</v>
      </c>
      <c r="H56" s="151">
        <f>+H52+H48+H40+H36+H32+H28+H9</f>
        <v>0</v>
      </c>
      <c r="I56" s="169"/>
    </row>
    <row r="57" spans="1:9" ht="15.75" thickTop="1" x14ac:dyDescent="0.25">
      <c r="A57" s="169"/>
      <c r="B57" s="171"/>
      <c r="C57" s="172"/>
      <c r="D57" s="172"/>
      <c r="E57" s="172"/>
      <c r="F57" s="172"/>
      <c r="G57" s="172"/>
      <c r="H57" s="112"/>
      <c r="I57" s="169"/>
    </row>
    <row r="58" spans="1:9" x14ac:dyDescent="0.25">
      <c r="A58" s="169"/>
      <c r="B58" s="169"/>
      <c r="C58" s="169"/>
      <c r="D58" s="169"/>
      <c r="E58" s="169"/>
      <c r="F58" s="169"/>
      <c r="G58" s="169"/>
      <c r="H58" s="169"/>
      <c r="I58" s="169"/>
    </row>
    <row r="59" spans="1:9" x14ac:dyDescent="0.25">
      <c r="I59" s="169"/>
    </row>
    <row r="60" spans="1:9" x14ac:dyDescent="0.25">
      <c r="I60" s="97"/>
    </row>
  </sheetData>
  <hyperlinks>
    <hyperlink ref="B1" location="Instructies!A1" display="Link naar tabblad Instructies" xr:uid="{0CDD9F8B-E756-4A0F-AA88-7AF2FF9727C4}"/>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N18"/>
  <sheetViews>
    <sheetView showGridLines="0" zoomScale="115" workbookViewId="0">
      <selection activeCell="A21" sqref="A21"/>
    </sheetView>
  </sheetViews>
  <sheetFormatPr baseColWidth="10" defaultColWidth="11.42578125" defaultRowHeight="15" x14ac:dyDescent="0.25"/>
  <cols>
    <col min="1" max="1" width="2.42578125" style="1" customWidth="1"/>
    <col min="2" max="2" width="11.42578125" style="1"/>
    <col min="3" max="3" width="40.7109375" style="1" bestFit="1" customWidth="1"/>
    <col min="4" max="10" width="11.42578125" style="1"/>
    <col min="11" max="11" width="12.7109375" style="1" customWidth="1"/>
    <col min="12" max="12" width="25.28515625" style="1" bestFit="1" customWidth="1"/>
    <col min="13" max="13" width="3.28515625" style="1" customWidth="1"/>
    <col min="14" max="16384" width="11.42578125" style="1"/>
  </cols>
  <sheetData>
    <row r="1" spans="1:14" s="8" customFormat="1" x14ac:dyDescent="0.25">
      <c r="A1" s="112"/>
      <c r="B1" s="215" t="s">
        <v>120</v>
      </c>
      <c r="C1" s="112"/>
    </row>
    <row r="2" spans="1:14" s="8" customFormat="1" x14ac:dyDescent="0.25">
      <c r="A2" s="166"/>
      <c r="B2" s="177"/>
      <c r="C2" s="166"/>
    </row>
    <row r="3" spans="1:14" s="8" customFormat="1" x14ac:dyDescent="0.25">
      <c r="A3" s="166"/>
      <c r="B3" s="166" t="str">
        <f>'Model B Algemene Staat'!B7</f>
        <v>BEDRIJF:</v>
      </c>
      <c r="C3" s="166" t="str">
        <f>'Model B Algemene Staat'!C7</f>
        <v>XXXXXX</v>
      </c>
    </row>
    <row r="4" spans="1:14" s="8" customFormat="1" x14ac:dyDescent="0.25">
      <c r="A4" s="166"/>
      <c r="B4" s="166" t="str">
        <f>'Model B Algemene Staat'!B8</f>
        <v>DOSSIER N°</v>
      </c>
      <c r="C4" s="166" t="str">
        <f>'Model B Algemene Staat'!C8</f>
        <v>20xx-abc-xx</v>
      </c>
    </row>
    <row r="5" spans="1:14" s="8" customFormat="1" x14ac:dyDescent="0.25">
      <c r="A5" s="166"/>
      <c r="B5" s="166"/>
      <c r="C5" s="166"/>
    </row>
    <row r="6" spans="1:14" s="79" customFormat="1" ht="18.75" x14ac:dyDescent="0.3">
      <c r="B6" s="79" t="s">
        <v>66</v>
      </c>
      <c r="C6" s="146" t="s">
        <v>152</v>
      </c>
      <c r="D6" s="146"/>
      <c r="E6" s="146"/>
      <c r="F6" s="146"/>
      <c r="G6" s="146"/>
      <c r="H6" s="146"/>
      <c r="I6" s="146"/>
      <c r="J6" s="146"/>
      <c r="K6" s="146"/>
    </row>
    <row r="7" spans="1:14" s="8" customFormat="1" x14ac:dyDescent="0.25">
      <c r="C7" s="112"/>
      <c r="D7" s="112"/>
      <c r="E7" s="112"/>
      <c r="F7" s="112"/>
      <c r="G7" s="112"/>
      <c r="H7" s="112"/>
      <c r="I7" s="112"/>
      <c r="J7" s="112"/>
      <c r="K7" s="112"/>
    </row>
    <row r="8" spans="1:14" s="70" customFormat="1" ht="60" x14ac:dyDescent="0.25">
      <c r="B8" s="71" t="s">
        <v>39</v>
      </c>
      <c r="C8" s="153" t="s">
        <v>171</v>
      </c>
      <c r="D8" s="153" t="s">
        <v>169</v>
      </c>
      <c r="E8" s="153" t="s">
        <v>186</v>
      </c>
      <c r="F8" s="153" t="s">
        <v>170</v>
      </c>
      <c r="G8" s="153" t="s">
        <v>172</v>
      </c>
      <c r="H8" s="140" t="s">
        <v>187</v>
      </c>
      <c r="I8" s="140" t="s">
        <v>188</v>
      </c>
      <c r="J8" s="140" t="s">
        <v>189</v>
      </c>
      <c r="K8" s="140" t="s">
        <v>190</v>
      </c>
      <c r="L8" s="140" t="s">
        <v>191</v>
      </c>
      <c r="M8" s="1"/>
      <c r="N8" s="1"/>
    </row>
    <row r="9" spans="1:14" s="4" customFormat="1" x14ac:dyDescent="0.25">
      <c r="B9" s="87"/>
      <c r="C9" s="203" t="s">
        <v>162</v>
      </c>
      <c r="D9" s="206">
        <v>1</v>
      </c>
      <c r="E9" s="208"/>
      <c r="F9" s="209"/>
      <c r="G9" s="210"/>
      <c r="H9" s="204"/>
      <c r="I9" s="211"/>
      <c r="J9" s="209"/>
      <c r="K9" s="209"/>
      <c r="L9" s="237" t="str">
        <f t="shared" ref="L9:L17" si="0">IF(ISBLANK(K9),"vul alle gegevens in",H9*I9*(J9/K9))</f>
        <v>vul alle gegevens in</v>
      </c>
      <c r="M9" s="1"/>
      <c r="N9" s="1"/>
    </row>
    <row r="10" spans="1:14" s="89" customFormat="1" x14ac:dyDescent="0.25">
      <c r="B10" s="87"/>
      <c r="C10" s="203" t="s">
        <v>162</v>
      </c>
      <c r="D10" s="206">
        <v>2</v>
      </c>
      <c r="E10" s="208"/>
      <c r="F10" s="209"/>
      <c r="G10" s="210"/>
      <c r="H10" s="204"/>
      <c r="I10" s="211"/>
      <c r="J10" s="209"/>
      <c r="K10" s="209"/>
      <c r="L10" s="237" t="str">
        <f t="shared" si="0"/>
        <v>vul alle gegevens in</v>
      </c>
    </row>
    <row r="11" spans="1:14" x14ac:dyDescent="0.25">
      <c r="C11" s="203" t="s">
        <v>162</v>
      </c>
      <c r="D11" s="206">
        <v>3</v>
      </c>
      <c r="E11" s="208"/>
      <c r="F11" s="209"/>
      <c r="G11" s="210"/>
      <c r="H11" s="204"/>
      <c r="I11" s="211"/>
      <c r="J11" s="209"/>
      <c r="K11" s="209"/>
      <c r="L11" s="237" t="str">
        <f t="shared" si="0"/>
        <v>vul alle gegevens in</v>
      </c>
    </row>
    <row r="12" spans="1:14" x14ac:dyDescent="0.25">
      <c r="C12" s="203" t="s">
        <v>162</v>
      </c>
      <c r="D12" s="206">
        <v>4</v>
      </c>
      <c r="E12" s="208"/>
      <c r="F12" s="209"/>
      <c r="G12" s="210"/>
      <c r="H12" s="204"/>
      <c r="I12" s="211"/>
      <c r="J12" s="209"/>
      <c r="K12" s="209"/>
      <c r="L12" s="237" t="str">
        <f t="shared" si="0"/>
        <v>vul alle gegevens in</v>
      </c>
    </row>
    <row r="13" spans="1:14" x14ac:dyDescent="0.25">
      <c r="C13" s="203" t="s">
        <v>162</v>
      </c>
      <c r="D13" s="206">
        <v>5</v>
      </c>
      <c r="E13" s="208"/>
      <c r="F13" s="209"/>
      <c r="G13" s="210"/>
      <c r="H13" s="204"/>
      <c r="I13" s="211"/>
      <c r="J13" s="209"/>
      <c r="K13" s="209"/>
      <c r="L13" s="237" t="str">
        <f t="shared" si="0"/>
        <v>vul alle gegevens in</v>
      </c>
    </row>
    <row r="14" spans="1:14" x14ac:dyDescent="0.25">
      <c r="C14" s="203" t="s">
        <v>162</v>
      </c>
      <c r="D14" s="206">
        <v>6</v>
      </c>
      <c r="E14" s="208"/>
      <c r="F14" s="209"/>
      <c r="G14" s="210"/>
      <c r="H14" s="204"/>
      <c r="I14" s="211"/>
      <c r="J14" s="209"/>
      <c r="K14" s="209"/>
      <c r="L14" s="237" t="str">
        <f t="shared" si="0"/>
        <v>vul alle gegevens in</v>
      </c>
    </row>
    <row r="15" spans="1:14" x14ac:dyDescent="0.25">
      <c r="C15" s="203" t="s">
        <v>162</v>
      </c>
      <c r="D15" s="206">
        <v>7</v>
      </c>
      <c r="E15" s="208"/>
      <c r="F15" s="209"/>
      <c r="G15" s="210"/>
      <c r="H15" s="204"/>
      <c r="I15" s="211"/>
      <c r="J15" s="209"/>
      <c r="K15" s="209"/>
      <c r="L15" s="237" t="str">
        <f t="shared" si="0"/>
        <v>vul alle gegevens in</v>
      </c>
    </row>
    <row r="16" spans="1:14" x14ac:dyDescent="0.25">
      <c r="C16" s="203" t="s">
        <v>162</v>
      </c>
      <c r="D16" s="206">
        <v>8</v>
      </c>
      <c r="E16" s="208"/>
      <c r="F16" s="209"/>
      <c r="G16" s="210"/>
      <c r="H16" s="204"/>
      <c r="I16" s="211"/>
      <c r="J16" s="209"/>
      <c r="K16" s="209"/>
      <c r="L16" s="237" t="str">
        <f t="shared" si="0"/>
        <v>vul alle gegevens in</v>
      </c>
    </row>
    <row r="17" spans="3:12" x14ac:dyDescent="0.25">
      <c r="C17" s="205" t="s">
        <v>173</v>
      </c>
      <c r="D17" s="206"/>
      <c r="E17" s="208"/>
      <c r="F17" s="209"/>
      <c r="G17" s="210"/>
      <c r="H17" s="204"/>
      <c r="I17" s="211"/>
      <c r="J17" s="209"/>
      <c r="K17" s="209"/>
      <c r="L17" s="237" t="str">
        <f t="shared" si="0"/>
        <v>vul alle gegevens in</v>
      </c>
    </row>
    <row r="18" spans="3:12" s="8" customFormat="1" x14ac:dyDescent="0.25">
      <c r="K18" s="81" t="s">
        <v>166</v>
      </c>
      <c r="L18" s="82">
        <f>SUM(L9:L17)</f>
        <v>0</v>
      </c>
    </row>
  </sheetData>
  <hyperlinks>
    <hyperlink ref="B1" location="Instructies!A1" display="Link naar tabblad Instructies" xr:uid="{856ABF4D-E8AA-4F52-90EF-D5ABFE9C1BAC}"/>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Instructies</vt:lpstr>
      <vt:lpstr>Liste</vt:lpstr>
      <vt:lpstr>Model A Schuldvordering</vt:lpstr>
      <vt:lpstr>Model B Algemene Staat</vt:lpstr>
      <vt:lpstr>Mod C1.1 Overzicht P-Werknemer</vt:lpstr>
      <vt:lpstr>Mod C1.2 Détail P-Indépendant</vt:lpstr>
      <vt:lpstr>Mod C2 Overzicht Exploit kosten</vt:lpstr>
      <vt:lpstr>Mod C2.1 Bijkomende exploitatie</vt:lpstr>
      <vt:lpstr>Mod C3 Détail Frais Instr Mat</vt:lpstr>
      <vt:lpstr>Mod C5 Overzicht Onderaannemer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Barbotin</dc:creator>
  <cp:lastModifiedBy>Houcine Zine</cp:lastModifiedBy>
  <cp:revision>3</cp:revision>
  <dcterms:created xsi:type="dcterms:W3CDTF">2018-07-25T12:06:27Z</dcterms:created>
  <dcterms:modified xsi:type="dcterms:W3CDTF">2021-10-11T18:24:14Z</dcterms:modified>
</cp:coreProperties>
</file>